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100" windowHeight="9120"/>
  </bookViews>
  <sheets>
    <sheet name="Sheet1" sheetId="1" r:id="rId1"/>
    <sheet name="Key" sheetId="4" state="hidden" r:id="rId2"/>
  </sheets>
  <calcPr calcId="145621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P7" i="1"/>
  <c r="L7" i="1"/>
  <c r="H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B27" i="1" l="1"/>
  <c r="N29" i="1" s="1"/>
  <c r="N27" i="1"/>
  <c r="B34" i="4"/>
  <c r="F34" i="4"/>
  <c r="J34" i="4"/>
  <c r="K36" i="4"/>
  <c r="K33" i="4"/>
  <c r="C7" i="4"/>
  <c r="G7" i="4"/>
  <c r="K7" i="4"/>
  <c r="K34" i="4" s="1"/>
  <c r="C8" i="4"/>
  <c r="G8" i="4"/>
  <c r="K8" i="4"/>
  <c r="C9" i="4"/>
  <c r="G9" i="4"/>
  <c r="K9" i="4"/>
  <c r="C10" i="4"/>
  <c r="G10" i="4"/>
  <c r="K10" i="4"/>
  <c r="C11" i="4"/>
  <c r="G11" i="4"/>
  <c r="K11" i="4"/>
  <c r="C12" i="4"/>
  <c r="G12" i="4"/>
  <c r="K12" i="4"/>
  <c r="C13" i="4"/>
  <c r="G13" i="4"/>
  <c r="K13" i="4"/>
  <c r="C14" i="4"/>
  <c r="G14" i="4"/>
  <c r="K14" i="4"/>
  <c r="C15" i="4"/>
  <c r="G15" i="4"/>
  <c r="K15" i="4"/>
  <c r="C16" i="4"/>
  <c r="G16" i="4"/>
  <c r="K16" i="4"/>
  <c r="C17" i="4"/>
  <c r="G17" i="4"/>
  <c r="K17" i="4"/>
  <c r="C18" i="4"/>
  <c r="G18" i="4"/>
  <c r="K18" i="4"/>
  <c r="C19" i="4"/>
  <c r="G19" i="4"/>
  <c r="K19" i="4"/>
  <c r="C20" i="4"/>
  <c r="G20" i="4"/>
  <c r="K20" i="4"/>
  <c r="C21" i="4"/>
  <c r="G21" i="4"/>
  <c r="K21" i="4"/>
  <c r="C22" i="4"/>
  <c r="G22" i="4"/>
  <c r="K22" i="4"/>
  <c r="C23" i="4"/>
  <c r="G23" i="4"/>
  <c r="K23" i="4"/>
  <c r="C24" i="4"/>
  <c r="G24" i="4"/>
  <c r="K24" i="4"/>
  <c r="C25" i="4"/>
  <c r="G25" i="4"/>
  <c r="K25" i="4"/>
  <c r="C26" i="4"/>
  <c r="G26" i="4"/>
  <c r="K26" i="4"/>
  <c r="C27" i="4"/>
  <c r="G27" i="4"/>
  <c r="K27" i="4"/>
  <c r="C28" i="4"/>
  <c r="C34" i="4" s="1"/>
  <c r="K37" i="4" s="1"/>
  <c r="H1" i="4" s="1"/>
  <c r="G28" i="4"/>
  <c r="K28" i="4"/>
  <c r="C29" i="4"/>
  <c r="G29" i="4"/>
  <c r="K29" i="4"/>
  <c r="C30" i="4"/>
  <c r="G30" i="4"/>
  <c r="K30" i="4"/>
  <c r="C31" i="4"/>
  <c r="G31" i="4"/>
  <c r="K31" i="4"/>
  <c r="C32" i="4"/>
  <c r="G32" i="4"/>
  <c r="K32" i="4"/>
  <c r="C33" i="4"/>
  <c r="G33" i="4"/>
  <c r="G34" i="4"/>
  <c r="C25" i="1"/>
  <c r="C21" i="1"/>
  <c r="O26" i="1"/>
  <c r="O25" i="1"/>
  <c r="O24" i="1"/>
  <c r="O23" i="1"/>
  <c r="O22" i="1"/>
  <c r="O21" i="1"/>
  <c r="K26" i="1"/>
  <c r="K25" i="1"/>
  <c r="K24" i="1"/>
  <c r="K22" i="1"/>
  <c r="K21" i="1"/>
  <c r="K20" i="1"/>
  <c r="K19" i="1"/>
  <c r="K18" i="1"/>
  <c r="K17" i="1"/>
  <c r="K15" i="1"/>
  <c r="K14" i="1"/>
  <c r="K13" i="1"/>
  <c r="K12" i="1"/>
  <c r="K11" i="1"/>
  <c r="K10" i="1"/>
  <c r="K9" i="1"/>
  <c r="K8" i="1"/>
  <c r="K7" i="1"/>
  <c r="O20" i="1"/>
  <c r="O19" i="1"/>
  <c r="O18" i="1"/>
  <c r="O17" i="1"/>
  <c r="O16" i="1"/>
  <c r="O15" i="1"/>
  <c r="O14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O13" i="1"/>
  <c r="O12" i="1"/>
  <c r="O11" i="1"/>
  <c r="O10" i="1"/>
  <c r="O9" i="1"/>
  <c r="O8" i="1"/>
  <c r="O27" i="1" s="1"/>
  <c r="O7" i="1"/>
  <c r="C26" i="1"/>
  <c r="C24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F27" i="1"/>
  <c r="J27" i="1"/>
  <c r="K16" i="1"/>
  <c r="K23" i="1"/>
  <c r="C27" i="1"/>
  <c r="I1" i="1" l="1"/>
  <c r="D7" i="1"/>
  <c r="K27" i="1"/>
  <c r="G27" i="1"/>
  <c r="O29" i="1" s="1"/>
</calcChain>
</file>

<file path=xl/sharedStrings.xml><?xml version="1.0" encoding="utf-8"?>
<sst xmlns="http://schemas.openxmlformats.org/spreadsheetml/2006/main" count="170" uniqueCount="84">
  <si>
    <t>Name</t>
  </si>
  <si>
    <t>Can Divide Integers to 100 / 10</t>
  </si>
  <si>
    <t>24 / 3=</t>
  </si>
  <si>
    <t xml:space="preserve"> -21 / -7=</t>
  </si>
  <si>
    <t xml:space="preserve"> -18 / -6=</t>
  </si>
  <si>
    <t xml:space="preserve"> 25 / -5=</t>
  </si>
  <si>
    <t xml:space="preserve"> -12 / -6=</t>
  </si>
  <si>
    <t xml:space="preserve"> -16 / -4=</t>
  </si>
  <si>
    <t xml:space="preserve"> -14 / 7=</t>
  </si>
  <si>
    <t xml:space="preserve"> -20 / -5=</t>
  </si>
  <si>
    <t xml:space="preserve"> -15 / 3=</t>
  </si>
  <si>
    <t xml:space="preserve"> -20 / 10=</t>
  </si>
  <si>
    <t xml:space="preserve"> -16 / 8=</t>
  </si>
  <si>
    <t xml:space="preserve"> 35 / -7=</t>
  </si>
  <si>
    <t xml:space="preserve"> -32 / 8=</t>
  </si>
  <si>
    <t xml:space="preserve"> -80 / 10=</t>
  </si>
  <si>
    <t xml:space="preserve"> -12 / -3=</t>
  </si>
  <si>
    <t xml:space="preserve"> 10 / -2=</t>
  </si>
  <si>
    <t xml:space="preserve"> -9 / 9=</t>
  </si>
  <si>
    <t xml:space="preserve"> -48 / 8=</t>
  </si>
  <si>
    <t xml:space="preserve"> -20 / -10=</t>
  </si>
  <si>
    <t xml:space="preserve"> -7 / 7=</t>
  </si>
  <si>
    <t xml:space="preserve"> 48 / 6=</t>
  </si>
  <si>
    <t xml:space="preserve"> -40 / 8=</t>
  </si>
  <si>
    <t xml:space="preserve"> 63 / -9=</t>
  </si>
  <si>
    <t xml:space="preserve"> -28 / -7=</t>
  </si>
  <si>
    <t xml:space="preserve"> -6 / -1=</t>
  </si>
  <si>
    <t xml:space="preserve"> 42 / 7=</t>
  </si>
  <si>
    <t xml:space="preserve"> -30 / 5=</t>
  </si>
  <si>
    <t xml:space="preserve"> 45 / 9=</t>
  </si>
  <si>
    <t xml:space="preserve"> 33 / 3=</t>
  </si>
  <si>
    <t xml:space="preserve"> 49 / -7=</t>
  </si>
  <si>
    <t xml:space="preserve"> -64 / -8=</t>
  </si>
  <si>
    <t xml:space="preserve"> 30 / -10=</t>
  </si>
  <si>
    <t xml:space="preserve"> 18 / -9=</t>
  </si>
  <si>
    <t xml:space="preserve"> 24 / -4=</t>
  </si>
  <si>
    <t xml:space="preserve"> 27 / 9=</t>
  </si>
  <si>
    <t xml:space="preserve"> 50 / -10=</t>
  </si>
  <si>
    <t xml:space="preserve"> -36 / 4=</t>
  </si>
  <si>
    <t xml:space="preserve"> -49 / 7=</t>
  </si>
  <si>
    <t xml:space="preserve"> -70 / -10=</t>
  </si>
  <si>
    <t xml:space="preserve"> 8 / -8=</t>
  </si>
  <si>
    <t xml:space="preserve"> -9 / 3=</t>
  </si>
  <si>
    <t xml:space="preserve"> -60 / 10=</t>
  </si>
  <si>
    <t xml:space="preserve"> 3 / -3=</t>
  </si>
  <si>
    <t xml:space="preserve"> 6 / -2=</t>
  </si>
  <si>
    <t xml:space="preserve"> -12 / -4=</t>
  </si>
  <si>
    <t xml:space="preserve"> 8 / -4=</t>
  </si>
  <si>
    <t xml:space="preserve"> -36 / 9=</t>
  </si>
  <si>
    <t xml:space="preserve"> -20 / -4=</t>
  </si>
  <si>
    <t xml:space="preserve"> -8 / -8=</t>
  </si>
  <si>
    <t xml:space="preserve"> 14 / -2=</t>
  </si>
  <si>
    <t xml:space="preserve"> -15 / 5=</t>
  </si>
  <si>
    <t xml:space="preserve"> 6 / -6=</t>
  </si>
  <si>
    <t xml:space="preserve"> 8 / 2=</t>
  </si>
  <si>
    <t xml:space="preserve"> 9 / -3=</t>
  </si>
  <si>
    <t xml:space="preserve"> -10 / -5=</t>
  </si>
  <si>
    <t xml:space="preserve"> -70 / 10=</t>
  </si>
  <si>
    <t xml:space="preserve"> -40 / 10=</t>
  </si>
  <si>
    <t xml:space="preserve"> 28 / -7=</t>
  </si>
  <si>
    <t xml:space="preserve"> 50 / 10=</t>
  </si>
  <si>
    <t xml:space="preserve"> -16 / 2=</t>
  </si>
  <si>
    <t xml:space="preserve"> 4 / -4=</t>
  </si>
  <si>
    <t xml:space="preserve"> -40 / -8=</t>
  </si>
  <si>
    <t xml:space="preserve"> 0 / -9=</t>
  </si>
  <si>
    <t xml:space="preserve"> 5 / -5=</t>
  </si>
  <si>
    <t xml:space="preserve"> -42 / 6=</t>
  </si>
  <si>
    <t xml:space="preserve"> -12 / 2=</t>
  </si>
  <si>
    <t xml:space="preserve"> -48 / 6=</t>
  </si>
  <si>
    <t xml:space="preserve"> 7 / -7=</t>
  </si>
  <si>
    <t xml:space="preserve"> -4 / -2=</t>
  </si>
  <si>
    <t xml:space="preserve"> 0 / -4=</t>
  </si>
  <si>
    <t xml:space="preserve"> 6 / -3=</t>
  </si>
  <si>
    <t xml:space="preserve"> -5 / 5=</t>
  </si>
  <si>
    <t xml:space="preserve"> -8 / 8=</t>
  </si>
  <si>
    <t xml:space="preserve"> 2 / -1=</t>
  </si>
  <si>
    <t xml:space="preserve"> -20 / -2=</t>
  </si>
  <si>
    <t xml:space="preserve"> -36 / -6=</t>
  </si>
  <si>
    <t xml:space="preserve"> -40 / -4=</t>
  </si>
  <si>
    <t xml:space="preserve"> -50 / 10=</t>
  </si>
  <si>
    <t xml:space="preserve"> -45 / -5=</t>
  </si>
  <si>
    <t>Basic-Facts Test</t>
  </si>
  <si>
    <t>Score =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</si>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</sst>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2">
    <font>
      <sz val="9"/>
      <name val="Geneva"/>
    </font>
    <font>
      <b/>
      <sz val="14"/>
      <name val="Geneva"/>
    </font>
    <font>
      <sz val="11"/>
      <name val="Geneva"/>
    </font>
    <font>
      <sz val="12"/>
      <name val="System"/>
    </font>
    <font>
      <b/>
      <sz val="12"/>
      <name val="System"/>
    </font>
    <font>
      <sz val="10"/>
      <name val="Geneva"/>
    </font>
    <font>
      <b/>
      <sz val="9"/>
      <color indexed="63"/>
      <name val="System"/>
      <family val="2"/>
    </font>
    <font>
      <b/>
      <sz val="8"/>
      <name val="Geneva"/>
    </font>
    <font>
      <sz val="12"/>
      <name val="Arial Black"/>
      <family val="2"/>
    </font>
    <font>
      <sz val="11"/>
      <name val="Arial Black"/>
      <family val="2"/>
    </font>
    <font>
      <b/>
      <sz val="12"/>
      <name val="Geneva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 applyProtection="1">
      <alignment horizontal="left"/>
      <protection locked="0"/>
    </xf>
    <xf numFmtId="0" fontId="9" fillId="0" borderId="0" xfId="0" applyFont="1" applyFill="1"/>
    <xf numFmtId="165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/>
    </xf>
    <xf numFmtId="0" fontId="4" fillId="0" borderId="1" xfId="0" applyFont="1" applyFill="1" applyBorder="1" applyAlignment="1">
      <alignment horizontal="left"/>
    </xf>
    <xf numFmtId="0" fontId="11" fillId="0" borderId="1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9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10" fillId="0" borderId="1" xfId="0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</xdr:rowOff>
    </xdr:from>
    <xdr:to>
      <xdr:col>16</xdr:col>
      <xdr:colOff>400050</xdr:colOff>
      <xdr:row>3</xdr:row>
      <xdr:rowOff>190500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85725" y="209550"/>
          <a:ext cx="7724775" cy="638175"/>
          <a:chOff x="48" y="25"/>
          <a:chExt cx="603" cy="88"/>
        </a:xfrm>
      </xdr:grpSpPr>
      <xdr:sp macro="" textlink="">
        <xdr:nvSpPr>
          <xdr:cNvPr id="1027" name="AutoShape 3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>
            <a:off x="180" y="39"/>
            <a:ext cx="345" cy="65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0</xdr:col>
      <xdr:colOff>295275</xdr:colOff>
      <xdr:row>1</xdr:row>
      <xdr:rowOff>95250</xdr:rowOff>
    </xdr:from>
    <xdr:to>
      <xdr:col>0</xdr:col>
      <xdr:colOff>819150</xdr:colOff>
      <xdr:row>3</xdr:row>
      <xdr:rowOff>38100</xdr:rowOff>
    </xdr:to>
    <xdr:sp macro="" textlink="">
      <xdr:nvSpPr>
        <xdr:cNvPr id="1029" name="WordArt 5"/>
        <xdr:cNvSpPr>
          <a:spLocks noChangeArrowheads="1" noChangeShapeType="1"/>
        </xdr:cNvSpPr>
      </xdr:nvSpPr>
      <xdr:spPr bwMode="auto">
        <a:xfrm>
          <a:off x="295275" y="295275"/>
          <a:ext cx="523875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8B</a:t>
          </a:r>
        </a:p>
      </xdr:txBody>
    </xdr:sp>
    <xdr:clientData/>
  </xdr:twoCellAnchor>
  <xdr:twoCellAnchor>
    <xdr:from>
      <xdr:col>13</xdr:col>
      <xdr:colOff>276225</xdr:colOff>
      <xdr:row>1</xdr:row>
      <xdr:rowOff>114300</xdr:rowOff>
    </xdr:from>
    <xdr:to>
      <xdr:col>16</xdr:col>
      <xdr:colOff>114300</xdr:colOff>
      <xdr:row>3</xdr:row>
      <xdr:rowOff>57150</xdr:rowOff>
    </xdr:to>
    <xdr:sp macro="" textlink="">
      <xdr:nvSpPr>
        <xdr:cNvPr id="1030" name="WordArt 6"/>
        <xdr:cNvSpPr>
          <a:spLocks noChangeArrowheads="1" noChangeShapeType="1"/>
        </xdr:cNvSpPr>
      </xdr:nvSpPr>
      <xdr:spPr bwMode="auto">
        <a:xfrm>
          <a:off x="6696075" y="314325"/>
          <a:ext cx="523875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</xdr:rowOff>
    </xdr:from>
    <xdr:to>
      <xdr:col>11</xdr:col>
      <xdr:colOff>209550</xdr:colOff>
      <xdr:row>3</xdr:row>
      <xdr:rowOff>190500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85725" y="209550"/>
          <a:ext cx="5448300" cy="638175"/>
          <a:chOff x="48" y="25"/>
          <a:chExt cx="603" cy="88"/>
        </a:xfrm>
      </xdr:grpSpPr>
      <xdr:sp macro="" textlink="">
        <xdr:nvSpPr>
          <xdr:cNvPr id="3074" name="AutoShape 2"/>
          <xdr:cNvSpPr>
            <a:spLocks noChangeArrowheads="1"/>
          </xdr:cNvSpPr>
        </xdr:nvSpPr>
        <xdr:spPr bwMode="auto">
          <a:xfrm>
            <a:off x="48" y="25"/>
            <a:ext cx="603" cy="88"/>
          </a:xfrm>
          <a:prstGeom prst="bevel">
            <a:avLst>
              <a:gd name="adj" fmla="val 12500"/>
            </a:avLst>
          </a:prstGeom>
          <a:gradFill rotWithShape="0">
            <a:gsLst>
              <a:gs pos="0">
                <a:srgbClr xmlns:mc="http://schemas.openxmlformats.org/markup-compatibility/2006" xmlns:a14="http://schemas.microsoft.com/office/drawing/2010/main" val="00FFFF" mc:Ignorable="a14" a14:legacySpreadsheetColorIndex="15"/>
              </a:gs>
              <a:gs pos="100000">
                <a:srgbClr val="FFFFFF"/>
              </a:gs>
            </a:gsLst>
            <a:lin ang="5400000" scaled="1"/>
          </a:gradFill>
          <a:ln w="9525">
            <a:solidFill>
              <a:srgbClr xmlns:mc="http://schemas.openxmlformats.org/markup-compatibility/2006" xmlns:a14="http://schemas.microsoft.com/office/drawing/2010/main" val="00FFFF" mc:Ignorable="a14" a14:legacySpreadsheetColorIndex="15"/>
            </a:solidFill>
            <a:miter lim="800000"/>
            <a:headEnd/>
            <a:tailEnd/>
          </a:ln>
        </xdr:spPr>
      </xdr:sp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80" y="39"/>
            <a:ext cx="345" cy="65"/>
          </a:xfrm>
          <a:prstGeom prst="rect">
            <a:avLst/>
          </a:prstGeom>
        </xdr:spPr>
        <xdr:txBody>
          <a:bodyPr wrap="none" fromWordArt="1">
            <a:prstTxWarp prst="textDoubleWave1">
              <a:avLst>
                <a:gd name="adj1" fmla="val 6500"/>
                <a:gd name="adj2" fmla="val 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-360">
                <a:ln w="12700">
                  <a:solidFill>
                    <a:srgbClr xmlns:mc="http://schemas.openxmlformats.org/markup-compatibility/2006" xmlns:a14="http://schemas.microsoft.com/office/drawing/2010/main" val="800000" mc:Ignorable="a14" a14:legacySpreadsheetColorIndex="16"/>
                  </a:solidFill>
                  <a:round/>
                  <a:headEnd/>
                  <a:tailEnd/>
                </a:ln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effectLst>
                  <a:outerShdw dist="125724" dir="18900000" algn="ctr" rotWithShape="0">
                    <a:srgbClr val="000099"/>
                  </a:outerShdw>
                </a:effectLst>
                <a:latin typeface="Impact"/>
              </a:rPr>
              <a:t>Math Masters</a:t>
            </a:r>
          </a:p>
        </xdr:txBody>
      </xdr:sp>
    </xdr:grpSp>
    <xdr:clientData/>
  </xdr:twoCellAnchor>
  <xdr:twoCellAnchor>
    <xdr:from>
      <xdr:col>0</xdr:col>
      <xdr:colOff>295275</xdr:colOff>
      <xdr:row>1</xdr:row>
      <xdr:rowOff>95250</xdr:rowOff>
    </xdr:from>
    <xdr:to>
      <xdr:col>0</xdr:col>
      <xdr:colOff>819150</xdr:colOff>
      <xdr:row>3</xdr:row>
      <xdr:rowOff>38100</xdr:rowOff>
    </xdr:to>
    <xdr:sp macro="" textlink="">
      <xdr:nvSpPr>
        <xdr:cNvPr id="3076" name="WordArt 4"/>
        <xdr:cNvSpPr>
          <a:spLocks noChangeArrowheads="1" noChangeShapeType="1"/>
        </xdr:cNvSpPr>
      </xdr:nvSpPr>
      <xdr:spPr bwMode="auto">
        <a:xfrm>
          <a:off x="295275" y="295275"/>
          <a:ext cx="523875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8B</a:t>
          </a:r>
        </a:p>
      </xdr:txBody>
    </xdr:sp>
    <xdr:clientData/>
  </xdr:twoCellAnchor>
  <xdr:twoCellAnchor>
    <xdr:from>
      <xdr:col>9</xdr:col>
      <xdr:colOff>38100</xdr:colOff>
      <xdr:row>1</xdr:row>
      <xdr:rowOff>114300</xdr:rowOff>
    </xdr:from>
    <xdr:to>
      <xdr:col>11</xdr:col>
      <xdr:colOff>66675</xdr:colOff>
      <xdr:row>3</xdr:row>
      <xdr:rowOff>57150</xdr:rowOff>
    </xdr:to>
    <xdr:sp macro="" textlink="">
      <xdr:nvSpPr>
        <xdr:cNvPr id="3077" name="WordArt 5"/>
        <xdr:cNvSpPr>
          <a:spLocks noChangeArrowheads="1" noChangeShapeType="1"/>
        </xdr:cNvSpPr>
      </xdr:nvSpPr>
      <xdr:spPr bwMode="auto">
        <a:xfrm>
          <a:off x="4848225" y="314325"/>
          <a:ext cx="542925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 rotWithShape="0">
                  <a:srgbClr val="C0C0C0"/>
                </a:outerShdw>
              </a:effectLst>
              <a:latin typeface="Arial Black"/>
            </a:rPr>
            <a:t>8B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Q32"/>
  <sheetViews>
    <sheetView showGridLines="0" showRowColHeaders="0" tabSelected="1" zoomScaleNormal="100" workbookViewId="0">
      <selection activeCell="B7" sqref="B7"/>
    </sheetView>
  </sheetViews>
  <sheetFormatPr defaultColWidth="11.42578125" defaultRowHeight="12"/>
  <cols>
    <col min="1" max="1" width="16.7109375" style="1" customWidth="1"/>
    <col min="2" max="2" width="7.7109375" style="2" customWidth="1"/>
    <col min="3" max="3" width="2.85546875" hidden="1" customWidth="1"/>
    <col min="4" max="4" width="3.28515625" customWidth="1"/>
    <col min="5" max="5" width="16.7109375" style="1" customWidth="1"/>
    <col min="6" max="6" width="7.7109375" customWidth="1"/>
    <col min="7" max="7" width="2.85546875" hidden="1" customWidth="1"/>
    <col min="8" max="8" width="3.28515625" customWidth="1"/>
    <col min="9" max="9" width="16.7109375" style="1" customWidth="1"/>
    <col min="10" max="10" width="7.7109375" customWidth="1"/>
    <col min="11" max="11" width="3.7109375" hidden="1" customWidth="1"/>
    <col min="12" max="12" width="3.85546875" customWidth="1"/>
    <col min="13" max="13" width="16.7109375" style="1" customWidth="1"/>
    <col min="14" max="14" width="6.85546875" customWidth="1"/>
    <col min="15" max="15" width="3" hidden="1" customWidth="1"/>
    <col min="16" max="16" width="3.85546875" customWidth="1"/>
  </cols>
  <sheetData>
    <row r="1" spans="1:17" ht="15.75">
      <c r="A1" s="9" t="s">
        <v>0</v>
      </c>
      <c r="B1" s="31" t="s">
        <v>83</v>
      </c>
      <c r="C1" s="31"/>
      <c r="D1" s="31"/>
      <c r="E1" s="31"/>
      <c r="H1" s="24" t="s">
        <v>82</v>
      </c>
      <c r="I1" s="33" t="str">
        <f>IF(N29=0,IF(O29&gt;70,IF(O29=80,"Pass 100%",(80-O29)*-1),""),"")</f>
        <v/>
      </c>
      <c r="J1" s="33"/>
      <c r="K1" s="10"/>
      <c r="L1" s="10"/>
      <c r="M1" s="11"/>
      <c r="N1" s="10"/>
      <c r="O1" s="10"/>
      <c r="P1" s="9" t="s">
        <v>81</v>
      </c>
      <c r="Q1" s="3"/>
    </row>
    <row r="2" spans="1:17" ht="18">
      <c r="A2" s="11"/>
      <c r="B2" s="12"/>
      <c r="C2" s="10"/>
      <c r="D2" s="10"/>
      <c r="E2" s="11"/>
      <c r="F2" s="13"/>
      <c r="G2" s="10"/>
      <c r="H2" s="10"/>
      <c r="I2" s="11"/>
      <c r="J2" s="10"/>
      <c r="K2" s="10"/>
      <c r="L2" s="10"/>
      <c r="M2" s="11"/>
      <c r="N2" s="10"/>
      <c r="O2" s="10"/>
      <c r="P2" s="10"/>
      <c r="Q2" s="3"/>
    </row>
    <row r="3" spans="1:17" ht="18">
      <c r="A3" s="11"/>
      <c r="B3" s="12"/>
      <c r="C3" s="10"/>
      <c r="D3" s="10"/>
      <c r="E3" s="11"/>
      <c r="F3" s="13"/>
      <c r="G3" s="10"/>
      <c r="H3" s="10"/>
      <c r="I3" s="11"/>
      <c r="J3" s="10"/>
      <c r="K3" s="10"/>
      <c r="L3" s="10"/>
      <c r="M3" s="11"/>
      <c r="N3" s="10"/>
      <c r="O3" s="10"/>
      <c r="P3" s="10"/>
      <c r="Q3" s="3"/>
    </row>
    <row r="4" spans="1:17" ht="18">
      <c r="A4" s="11"/>
      <c r="B4" s="12"/>
      <c r="C4" s="10"/>
      <c r="D4" s="10"/>
      <c r="E4" s="11"/>
      <c r="F4" s="13"/>
      <c r="G4" s="10"/>
      <c r="H4" s="10"/>
      <c r="I4" s="11"/>
      <c r="J4" s="10"/>
      <c r="K4" s="10"/>
      <c r="L4" s="10"/>
      <c r="M4" s="11"/>
      <c r="N4" s="10"/>
      <c r="O4" s="10"/>
      <c r="P4" s="10"/>
      <c r="Q4" s="3"/>
    </row>
    <row r="5" spans="1:17">
      <c r="A5" s="11"/>
      <c r="B5" s="12"/>
      <c r="C5" s="10"/>
      <c r="D5" s="10"/>
      <c r="G5" s="10"/>
      <c r="H5" s="32" t="s">
        <v>1</v>
      </c>
      <c r="I5" s="11"/>
      <c r="J5" s="10"/>
      <c r="K5" s="10"/>
      <c r="L5" s="10"/>
      <c r="M5" s="11"/>
      <c r="N5" s="10"/>
      <c r="O5" s="10"/>
      <c r="P5" s="10"/>
      <c r="Q5" s="3"/>
    </row>
    <row r="6" spans="1:17">
      <c r="A6" s="11"/>
      <c r="B6" s="12"/>
      <c r="C6" s="10"/>
      <c r="D6" s="10"/>
      <c r="E6" s="11"/>
      <c r="G6" s="10"/>
      <c r="H6" s="10"/>
      <c r="I6" s="11"/>
      <c r="J6" s="10"/>
      <c r="K6" s="10"/>
      <c r="L6" s="10"/>
      <c r="M6" s="11"/>
      <c r="N6" s="10"/>
      <c r="O6" s="10"/>
      <c r="P6" s="10"/>
      <c r="Q6" s="3"/>
    </row>
    <row r="7" spans="1:17" ht="18" customHeight="1">
      <c r="A7" s="14" t="s">
        <v>4</v>
      </c>
      <c r="B7" s="15"/>
      <c r="C7" s="16" t="str">
        <f>IF(B7=3,1,IF(B7&lt;&gt;3,"√"))</f>
        <v>√</v>
      </c>
      <c r="D7" s="16" t="str">
        <f>IF(AND($N$29=0,$B$1="check"),IF(C7="√","√",""),"")</f>
        <v/>
      </c>
      <c r="E7" s="14" t="s">
        <v>29</v>
      </c>
      <c r="F7" s="15"/>
      <c r="G7" s="16" t="str">
        <f>IF(F7=5,1,IF(F7&lt;&gt;5,"√"))</f>
        <v>√</v>
      </c>
      <c r="H7" s="16" t="str">
        <f>IF(AND($N$29=0,$B$1="check"),IF(G7="√","√",""),"")</f>
        <v/>
      </c>
      <c r="I7" s="14" t="s">
        <v>56</v>
      </c>
      <c r="J7" s="15"/>
      <c r="K7" s="16" t="str">
        <f>IF(J7=2,1,IF(J7&lt;&gt;2,"√"))</f>
        <v>√</v>
      </c>
      <c r="L7" s="16" t="str">
        <f>IF(AND($N$29=0,$B$1="check"),IF(K7="√","√",""),"")</f>
        <v/>
      </c>
      <c r="M7" s="14" t="s">
        <v>22</v>
      </c>
      <c r="N7" s="15"/>
      <c r="O7" s="16" t="str">
        <f>IF(N7=8,1,IF(N7&lt;&gt;8,"√"))</f>
        <v>√</v>
      </c>
      <c r="P7" s="16" t="str">
        <f>IF(AND($N$29=0,$B$1="check"),IF(O7="√","√",""),"")</f>
        <v/>
      </c>
      <c r="Q7" s="3"/>
    </row>
    <row r="8" spans="1:17" ht="18" customHeight="1">
      <c r="A8" s="14" t="s">
        <v>2</v>
      </c>
      <c r="B8" s="15"/>
      <c r="C8" s="16" t="str">
        <f>IF(B8=8,1,IF(B8&lt;&gt;8,"√"))</f>
        <v>√</v>
      </c>
      <c r="D8" s="16" t="str">
        <f t="shared" ref="D8:D26" si="0">IF(AND($N$29=0,$B$1="check"),IF(C8="√","√",""),"")</f>
        <v/>
      </c>
      <c r="E8" s="14" t="s">
        <v>30</v>
      </c>
      <c r="F8" s="15"/>
      <c r="G8" s="16" t="str">
        <f>IF(F8=11,1,IF(F8&lt;&gt;11,"√"))</f>
        <v>√</v>
      </c>
      <c r="H8" s="16" t="str">
        <f t="shared" ref="H8:H26" si="1">IF(AND($N$29=0,$B$1="check"),IF(G8="√","√",""),"")</f>
        <v/>
      </c>
      <c r="I8" s="14" t="s">
        <v>57</v>
      </c>
      <c r="J8" s="15"/>
      <c r="K8" s="16" t="str">
        <f>IF(J8=-7,1,IF(J8&lt;&gt;-7,"√"))</f>
        <v>√</v>
      </c>
      <c r="L8" s="16" t="str">
        <f t="shared" ref="L8:L29" si="2">IF(AND($N$29=0,$B$1="check"),IF(K8="√","√",""),"")</f>
        <v/>
      </c>
      <c r="M8" s="14" t="s">
        <v>23</v>
      </c>
      <c r="N8" s="15"/>
      <c r="O8" s="16" t="str">
        <f>IF(N8=-5,1,IF(N8&lt;&gt;-5,"√"))</f>
        <v>√</v>
      </c>
      <c r="P8" s="16" t="str">
        <f t="shared" ref="P8:P26" si="3">IF(AND($N$29=0,$B$1="check"),IF(O8="√","√",""),"")</f>
        <v/>
      </c>
      <c r="Q8" s="3"/>
    </row>
    <row r="9" spans="1:17" ht="18" customHeight="1">
      <c r="A9" s="14" t="s">
        <v>3</v>
      </c>
      <c r="B9" s="15"/>
      <c r="C9" s="16" t="str">
        <f>IF(B9=3,1,IF(B9&lt;&gt;3,"√"))</f>
        <v>√</v>
      </c>
      <c r="D9" s="16" t="str">
        <f t="shared" si="0"/>
        <v/>
      </c>
      <c r="E9" s="14" t="s">
        <v>31</v>
      </c>
      <c r="F9" s="15"/>
      <c r="G9" s="16" t="str">
        <f>IF(F9=-7,1,IF(F9&lt;&gt;-7,"√"))</f>
        <v>√</v>
      </c>
      <c r="H9" s="16" t="str">
        <f t="shared" si="1"/>
        <v/>
      </c>
      <c r="I9" s="14" t="s">
        <v>58</v>
      </c>
      <c r="J9" s="15"/>
      <c r="K9" s="16" t="str">
        <f>IF(J9=-4,1,IF(J9&lt;&gt;-4,"√"))</f>
        <v>√</v>
      </c>
      <c r="L9" s="16" t="str">
        <f t="shared" si="2"/>
        <v/>
      </c>
      <c r="M9" s="14" t="s">
        <v>24</v>
      </c>
      <c r="N9" s="15"/>
      <c r="O9" s="16" t="str">
        <f>IF(N9=-7,1,IF(N9&lt;&gt;-7,"√"))</f>
        <v>√</v>
      </c>
      <c r="P9" s="16" t="str">
        <f t="shared" si="3"/>
        <v/>
      </c>
      <c r="Q9" s="3"/>
    </row>
    <row r="10" spans="1:17" ht="18" customHeight="1">
      <c r="A10" s="14" t="s">
        <v>5</v>
      </c>
      <c r="B10" s="15"/>
      <c r="C10" s="16" t="str">
        <f>IF(B10=-5,1,IF(B10&lt;&gt;-5,"√"))</f>
        <v>√</v>
      </c>
      <c r="D10" s="16" t="str">
        <f t="shared" si="0"/>
        <v/>
      </c>
      <c r="E10" s="14" t="s">
        <v>32</v>
      </c>
      <c r="F10" s="15"/>
      <c r="G10" s="16" t="str">
        <f>IF(F10=8,1,IF(F10&lt;&gt;8,"√"))</f>
        <v>√</v>
      </c>
      <c r="H10" s="16" t="str">
        <f t="shared" si="1"/>
        <v/>
      </c>
      <c r="I10" s="14" t="s">
        <v>59</v>
      </c>
      <c r="J10" s="15"/>
      <c r="K10" s="16" t="str">
        <f>IF(J10=-4,1,IF(J10&lt;&gt;-4,"√"))</f>
        <v>√</v>
      </c>
      <c r="L10" s="16" t="str">
        <f t="shared" si="2"/>
        <v/>
      </c>
      <c r="M10" s="14" t="s">
        <v>25</v>
      </c>
      <c r="N10" s="15"/>
      <c r="O10" s="16" t="str">
        <f>IF(N10=4,1,IF(N10&lt;&gt;4,"√"))</f>
        <v>√</v>
      </c>
      <c r="P10" s="16" t="str">
        <f t="shared" si="3"/>
        <v/>
      </c>
      <c r="Q10" s="3"/>
    </row>
    <row r="11" spans="1:17" ht="18" customHeight="1">
      <c r="A11" s="14" t="s">
        <v>6</v>
      </c>
      <c r="B11" s="15"/>
      <c r="C11" s="16" t="str">
        <f>IF(B11=2,1,IF(B11&lt;&gt;2,"√"))</f>
        <v>√</v>
      </c>
      <c r="D11" s="16" t="str">
        <f t="shared" si="0"/>
        <v/>
      </c>
      <c r="E11" s="14" t="s">
        <v>33</v>
      </c>
      <c r="F11" s="15"/>
      <c r="G11" s="16" t="str">
        <f>IF(F11=-3,1,IF(F11&lt;&gt;-3,"√"))</f>
        <v>√</v>
      </c>
      <c r="H11" s="16" t="str">
        <f t="shared" si="1"/>
        <v/>
      </c>
      <c r="I11" s="14" t="s">
        <v>34</v>
      </c>
      <c r="J11" s="15"/>
      <c r="K11" s="16" t="str">
        <f>IF(J11=-2,1,IF(J11&lt;&gt;-2,"√"))</f>
        <v>√</v>
      </c>
      <c r="L11" s="16" t="str">
        <f t="shared" si="2"/>
        <v/>
      </c>
      <c r="M11" s="14" t="s">
        <v>26</v>
      </c>
      <c r="N11" s="15"/>
      <c r="O11" s="16" t="str">
        <f>IF(N11=6,1,IF(N11&lt;&gt;6,"√"))</f>
        <v>√</v>
      </c>
      <c r="P11" s="16" t="str">
        <f t="shared" si="3"/>
        <v/>
      </c>
      <c r="Q11" s="3"/>
    </row>
    <row r="12" spans="1:17" ht="18" customHeight="1">
      <c r="A12" s="14" t="s">
        <v>7</v>
      </c>
      <c r="B12" s="15"/>
      <c r="C12" s="16" t="str">
        <f>IF(B12=4,1,IF(B12&lt;&gt;4,"√"))</f>
        <v>√</v>
      </c>
      <c r="D12" s="16" t="str">
        <f t="shared" si="0"/>
        <v/>
      </c>
      <c r="E12" s="14" t="s">
        <v>34</v>
      </c>
      <c r="F12" s="15"/>
      <c r="G12" s="16" t="str">
        <f>IF(F12=-2,1,IF(F12&lt;&gt;-2,"√"))</f>
        <v>√</v>
      </c>
      <c r="H12" s="16" t="str">
        <f t="shared" si="1"/>
        <v/>
      </c>
      <c r="I12" s="14" t="s">
        <v>60</v>
      </c>
      <c r="J12" s="15"/>
      <c r="K12" s="16" t="str">
        <f>IF(J12=5,1,IF(J12&lt;&gt;5,"√"))</f>
        <v>√</v>
      </c>
      <c r="L12" s="16" t="str">
        <f t="shared" si="2"/>
        <v/>
      </c>
      <c r="M12" s="14" t="s">
        <v>27</v>
      </c>
      <c r="N12" s="15"/>
      <c r="O12" s="16" t="str">
        <f>IF(N12=6,1,IF(N12&lt;&gt;6,"√"))</f>
        <v>√</v>
      </c>
      <c r="P12" s="16" t="str">
        <f t="shared" si="3"/>
        <v/>
      </c>
      <c r="Q12" s="3"/>
    </row>
    <row r="13" spans="1:17" ht="18" customHeight="1">
      <c r="A13" s="14" t="s">
        <v>8</v>
      </c>
      <c r="B13" s="15"/>
      <c r="C13" s="16" t="str">
        <f>IF(B13=-2,1,IF(B13&lt;&gt;-2,"√"))</f>
        <v>√</v>
      </c>
      <c r="D13" s="16" t="str">
        <f t="shared" si="0"/>
        <v/>
      </c>
      <c r="E13" s="14" t="s">
        <v>35</v>
      </c>
      <c r="F13" s="15"/>
      <c r="G13" s="16" t="str">
        <f>IF(F13=-6,1,IF(F13&lt;&gt;-6,"√"))</f>
        <v>√</v>
      </c>
      <c r="H13" s="16" t="str">
        <f t="shared" si="1"/>
        <v/>
      </c>
      <c r="I13" s="14" t="s">
        <v>61</v>
      </c>
      <c r="J13" s="15"/>
      <c r="K13" s="16" t="str">
        <f>IF(J13=-8,1,IF(J13&lt;&gt;-8,"√"))</f>
        <v>√</v>
      </c>
      <c r="L13" s="16" t="str">
        <f t="shared" si="2"/>
        <v/>
      </c>
      <c r="M13" s="14" t="s">
        <v>28</v>
      </c>
      <c r="N13" s="15"/>
      <c r="O13" s="16" t="str">
        <f>IF(N13=-6,1,IF(N13&lt;&gt;-6,"√"))</f>
        <v>√</v>
      </c>
      <c r="P13" s="16" t="str">
        <f t="shared" si="3"/>
        <v/>
      </c>
      <c r="Q13" s="3"/>
    </row>
    <row r="14" spans="1:17" ht="18" customHeight="1">
      <c r="A14" s="14" t="s">
        <v>9</v>
      </c>
      <c r="B14" s="15"/>
      <c r="C14" s="16" t="str">
        <f>IF(B14=4,1,IF(B14&lt;&gt;4,"√"))</f>
        <v>√</v>
      </c>
      <c r="D14" s="16" t="str">
        <f t="shared" si="0"/>
        <v/>
      </c>
      <c r="E14" s="14" t="s">
        <v>36</v>
      </c>
      <c r="F14" s="15"/>
      <c r="G14" s="16" t="str">
        <f>IF(F14=3,1,IF(F14&lt;&gt;3,"√"))</f>
        <v>√</v>
      </c>
      <c r="H14" s="16" t="str">
        <f t="shared" si="1"/>
        <v/>
      </c>
      <c r="I14" s="14" t="s">
        <v>62</v>
      </c>
      <c r="J14" s="15"/>
      <c r="K14" s="16" t="str">
        <f>IF(J14=-1,1,IF(J14&lt;&gt;-1,"√"))</f>
        <v>√</v>
      </c>
      <c r="L14" s="16" t="str">
        <f t="shared" si="2"/>
        <v/>
      </c>
      <c r="M14" s="18" t="s">
        <v>49</v>
      </c>
      <c r="N14" s="15"/>
      <c r="O14" s="16" t="str">
        <f>IF(N14=5,1,IF(N14&lt;&gt;5,"√"))</f>
        <v>√</v>
      </c>
      <c r="P14" s="16" t="str">
        <f t="shared" si="3"/>
        <v/>
      </c>
      <c r="Q14" s="3"/>
    </row>
    <row r="15" spans="1:17" ht="18" customHeight="1">
      <c r="A15" s="14" t="s">
        <v>10</v>
      </c>
      <c r="B15" s="15"/>
      <c r="C15" s="16" t="str">
        <f>IF(B15=-5,1,IF(B15&lt;&gt;-5,"√"))</f>
        <v>√</v>
      </c>
      <c r="D15" s="16" t="str">
        <f t="shared" si="0"/>
        <v/>
      </c>
      <c r="E15" s="14" t="s">
        <v>37</v>
      </c>
      <c r="F15" s="15"/>
      <c r="G15" s="16" t="str">
        <f>IF(F15=-5,1,IF(F15&lt;&gt;-5,"√"))</f>
        <v>√</v>
      </c>
      <c r="H15" s="16" t="str">
        <f t="shared" si="1"/>
        <v/>
      </c>
      <c r="I15" s="14" t="s">
        <v>63</v>
      </c>
      <c r="J15" s="15"/>
      <c r="K15" s="16" t="str">
        <f>IF(J15=5,1,IF(J15&lt;&gt;5,"√"))</f>
        <v>√</v>
      </c>
      <c r="L15" s="16" t="str">
        <f t="shared" si="2"/>
        <v/>
      </c>
      <c r="M15" s="14" t="s">
        <v>50</v>
      </c>
      <c r="N15" s="15"/>
      <c r="O15" s="16" t="str">
        <f>IF(N15=1,1,IF(N15&lt;&gt;1,"√"))</f>
        <v>√</v>
      </c>
      <c r="P15" s="16" t="str">
        <f t="shared" si="3"/>
        <v/>
      </c>
      <c r="Q15" s="3"/>
    </row>
    <row r="16" spans="1:17" ht="18" customHeight="1">
      <c r="A16" s="14" t="s">
        <v>11</v>
      </c>
      <c r="B16" s="15"/>
      <c r="C16" s="16" t="str">
        <f>IF(B16=-2,1,IF(B16&lt;&gt;-2,"√"))</f>
        <v>√</v>
      </c>
      <c r="D16" s="16" t="str">
        <f t="shared" si="0"/>
        <v/>
      </c>
      <c r="E16" s="14" t="s">
        <v>38</v>
      </c>
      <c r="F16" s="15"/>
      <c r="G16" s="16" t="str">
        <f>IF(F16=-9,1,IF(F16&lt;&gt;-9,"√"))</f>
        <v>√</v>
      </c>
      <c r="H16" s="16" t="str">
        <f t="shared" si="1"/>
        <v/>
      </c>
      <c r="I16" s="14" t="s">
        <v>64</v>
      </c>
      <c r="J16" s="15"/>
      <c r="K16" s="16">
        <f>IF(J16=0,1,IF(J16&lt;&gt;0,"√"))</f>
        <v>1</v>
      </c>
      <c r="L16" s="16" t="str">
        <f t="shared" si="2"/>
        <v/>
      </c>
      <c r="M16" s="14" t="s">
        <v>51</v>
      </c>
      <c r="N16" s="15"/>
      <c r="O16" s="16" t="str">
        <f>IF(N16=-7,1,IF(N16&lt;&gt;-7,"√"))</f>
        <v>√</v>
      </c>
      <c r="P16" s="16" t="str">
        <f t="shared" si="3"/>
        <v/>
      </c>
      <c r="Q16" s="3"/>
    </row>
    <row r="17" spans="1:17" ht="18" customHeight="1">
      <c r="A17" s="14" t="s">
        <v>12</v>
      </c>
      <c r="B17" s="15"/>
      <c r="C17" s="16" t="str">
        <f>IF(B17=-2,1,IF(B17&lt;&gt;-2,"√"))</f>
        <v>√</v>
      </c>
      <c r="D17" s="16" t="str">
        <f t="shared" si="0"/>
        <v/>
      </c>
      <c r="E17" s="14" t="s">
        <v>39</v>
      </c>
      <c r="F17" s="15"/>
      <c r="G17" s="16" t="str">
        <f>IF(F17=-7,1,IF(F17&lt;&gt;-7,"√"))</f>
        <v>√</v>
      </c>
      <c r="H17" s="16" t="str">
        <f t="shared" si="1"/>
        <v/>
      </c>
      <c r="I17" s="14" t="s">
        <v>65</v>
      </c>
      <c r="J17" s="15"/>
      <c r="K17" s="16" t="str">
        <f>IF(J17=-1,1,IF(J17&lt;&gt;-1,"√"))</f>
        <v>√</v>
      </c>
      <c r="L17" s="16" t="str">
        <f t="shared" si="2"/>
        <v/>
      </c>
      <c r="M17" s="14" t="s">
        <v>52</v>
      </c>
      <c r="N17" s="15"/>
      <c r="O17" s="16" t="str">
        <f>IF(N17=-3,1,IF(N17&lt;&gt;-3,"√"))</f>
        <v>√</v>
      </c>
      <c r="P17" s="16" t="str">
        <f t="shared" si="3"/>
        <v/>
      </c>
      <c r="Q17" s="3"/>
    </row>
    <row r="18" spans="1:17" ht="18" customHeight="1">
      <c r="A18" s="14" t="s">
        <v>13</v>
      </c>
      <c r="B18" s="15"/>
      <c r="C18" s="16" t="str">
        <f>IF(B18=-5,1,IF(B18&lt;&gt;-5,"√"))</f>
        <v>√</v>
      </c>
      <c r="D18" s="16" t="str">
        <f t="shared" si="0"/>
        <v/>
      </c>
      <c r="E18" s="14" t="s">
        <v>40</v>
      </c>
      <c r="F18" s="15"/>
      <c r="G18" s="16" t="str">
        <f>IF(F18=7,1,IF(F18&lt;&gt;7,"√"))</f>
        <v>√</v>
      </c>
      <c r="H18" s="16" t="str">
        <f t="shared" si="1"/>
        <v/>
      </c>
      <c r="I18" s="14" t="s">
        <v>66</v>
      </c>
      <c r="J18" s="15"/>
      <c r="K18" s="16" t="str">
        <f>IF(J18=-7,1,IF(J18&lt;&gt;-7,"√"))</f>
        <v>√</v>
      </c>
      <c r="L18" s="16" t="str">
        <f t="shared" si="2"/>
        <v/>
      </c>
      <c r="M18" s="14" t="s">
        <v>53</v>
      </c>
      <c r="N18" s="15"/>
      <c r="O18" s="16" t="str">
        <f>IF(N18=-1,1,IF(N18&lt;&gt;-1,"√"))</f>
        <v>√</v>
      </c>
      <c r="P18" s="16" t="str">
        <f t="shared" si="3"/>
        <v/>
      </c>
      <c r="Q18" s="3"/>
    </row>
    <row r="19" spans="1:17" ht="18" customHeight="1">
      <c r="A19" s="14" t="s">
        <v>14</v>
      </c>
      <c r="B19" s="15"/>
      <c r="C19" s="16" t="str">
        <f>IF(B19=-4,1,IF(B19&lt;&gt;-4,"√"))</f>
        <v>√</v>
      </c>
      <c r="D19" s="16" t="str">
        <f t="shared" si="0"/>
        <v/>
      </c>
      <c r="E19" s="17" t="s">
        <v>41</v>
      </c>
      <c r="F19" s="15"/>
      <c r="G19" s="16" t="str">
        <f>IF(F19=-1,1,IF(F19&lt;&gt;-1,"√"))</f>
        <v>√</v>
      </c>
      <c r="H19" s="16" t="str">
        <f t="shared" si="1"/>
        <v/>
      </c>
      <c r="I19" s="14" t="s">
        <v>67</v>
      </c>
      <c r="J19" s="15"/>
      <c r="K19" s="16" t="str">
        <f>IF(J19=-6,1,IF(J19&lt;&gt;-6,"√"))</f>
        <v>√</v>
      </c>
      <c r="L19" s="16" t="str">
        <f t="shared" si="2"/>
        <v/>
      </c>
      <c r="M19" s="14" t="s">
        <v>54</v>
      </c>
      <c r="N19" s="15"/>
      <c r="O19" s="16" t="str">
        <f>IF(N19=4,1,IF(N19&lt;&gt;4,"√"))</f>
        <v>√</v>
      </c>
      <c r="P19" s="16" t="str">
        <f t="shared" si="3"/>
        <v/>
      </c>
      <c r="Q19" s="3"/>
    </row>
    <row r="20" spans="1:17" ht="18" customHeight="1">
      <c r="A20" s="14" t="s">
        <v>15</v>
      </c>
      <c r="B20" s="15"/>
      <c r="C20" s="16" t="str">
        <f>IF(B20=-8,1,IF(B20&lt;&gt;-8,"√"))</f>
        <v>√</v>
      </c>
      <c r="D20" s="16" t="str">
        <f t="shared" si="0"/>
        <v/>
      </c>
      <c r="E20" s="14" t="s">
        <v>42</v>
      </c>
      <c r="F20" s="15"/>
      <c r="G20" s="16" t="str">
        <f>IF(F20=-3,1,IF(F20&lt;&gt;-3,"√"))</f>
        <v>√</v>
      </c>
      <c r="H20" s="16" t="str">
        <f t="shared" si="1"/>
        <v/>
      </c>
      <c r="I20" s="14" t="s">
        <v>68</v>
      </c>
      <c r="J20" s="15"/>
      <c r="K20" s="16" t="str">
        <f>IF(J20=-8,1,IF(J20&lt;&gt;-8,"√"))</f>
        <v>√</v>
      </c>
      <c r="L20" s="16" t="str">
        <f t="shared" si="2"/>
        <v/>
      </c>
      <c r="M20" s="14" t="s">
        <v>55</v>
      </c>
      <c r="N20" s="15"/>
      <c r="O20" s="16" t="str">
        <f>IF(N20=-3,1,IF(N20&lt;&gt;-3,"√"))</f>
        <v>√</v>
      </c>
      <c r="P20" s="16" t="str">
        <f t="shared" si="3"/>
        <v/>
      </c>
      <c r="Q20" s="3"/>
    </row>
    <row r="21" spans="1:17" ht="18" customHeight="1">
      <c r="A21" s="14" t="s">
        <v>16</v>
      </c>
      <c r="B21" s="15"/>
      <c r="C21" s="16" t="str">
        <f>IF(B21=4,1,IF(B21&lt;&gt;4,"√"))</f>
        <v>√</v>
      </c>
      <c r="D21" s="16" t="str">
        <f t="shared" si="0"/>
        <v/>
      </c>
      <c r="E21" s="14" t="s">
        <v>43</v>
      </c>
      <c r="F21" s="15"/>
      <c r="G21" s="16" t="str">
        <f>IF(F21=-6,1,IF(F21&lt;&gt;-6,"√"))</f>
        <v>√</v>
      </c>
      <c r="H21" s="16" t="str">
        <f t="shared" si="1"/>
        <v/>
      </c>
      <c r="I21" s="14" t="s">
        <v>69</v>
      </c>
      <c r="J21" s="15"/>
      <c r="K21" s="16" t="str">
        <f>IF(J21=-1,1,IF(J21&lt;&gt;-1,"√"))</f>
        <v>√</v>
      </c>
      <c r="L21" s="16" t="str">
        <f t="shared" si="2"/>
        <v/>
      </c>
      <c r="M21" s="14" t="s">
        <v>75</v>
      </c>
      <c r="N21" s="15"/>
      <c r="O21" s="16" t="str">
        <f>IF(N21=-2,1,IF(N21&lt;&gt;-2,"√"))</f>
        <v>√</v>
      </c>
      <c r="P21" s="16" t="str">
        <f t="shared" si="3"/>
        <v/>
      </c>
      <c r="Q21" s="3"/>
    </row>
    <row r="22" spans="1:17" ht="18" customHeight="1">
      <c r="A22" s="14" t="s">
        <v>17</v>
      </c>
      <c r="B22" s="15"/>
      <c r="C22" s="16" t="str">
        <f>IF(B22=-5,1,IF(B22&lt;&gt;-5,"√"))</f>
        <v>√</v>
      </c>
      <c r="D22" s="16" t="str">
        <f t="shared" si="0"/>
        <v/>
      </c>
      <c r="E22" s="14" t="s">
        <v>44</v>
      </c>
      <c r="F22" s="15"/>
      <c r="G22" s="16" t="str">
        <f>IF(F22=-1,1,IF(F22&lt;&gt;-1,"√"))</f>
        <v>√</v>
      </c>
      <c r="H22" s="16" t="str">
        <f t="shared" si="1"/>
        <v/>
      </c>
      <c r="I22" s="14" t="s">
        <v>70</v>
      </c>
      <c r="J22" s="15"/>
      <c r="K22" s="16" t="str">
        <f>IF(J22=2,1,IF(J22&lt;&gt;2,"√"))</f>
        <v>√</v>
      </c>
      <c r="L22" s="16" t="str">
        <f t="shared" si="2"/>
        <v/>
      </c>
      <c r="M22" s="14" t="s">
        <v>76</v>
      </c>
      <c r="N22" s="15"/>
      <c r="O22" s="16" t="str">
        <f>IF(N22=10,1,IF(N22&lt;&gt;10,"√"))</f>
        <v>√</v>
      </c>
      <c r="P22" s="16" t="str">
        <f t="shared" si="3"/>
        <v/>
      </c>
      <c r="Q22" s="3"/>
    </row>
    <row r="23" spans="1:17" ht="18" customHeight="1">
      <c r="A23" s="14" t="s">
        <v>18</v>
      </c>
      <c r="B23" s="15"/>
      <c r="C23" s="16" t="str">
        <f>IF(B23=-1,1,IF(B23&lt;&gt;-1,"√"))</f>
        <v>√</v>
      </c>
      <c r="D23" s="16" t="str">
        <f t="shared" si="0"/>
        <v/>
      </c>
      <c r="E23" s="14" t="s">
        <v>45</v>
      </c>
      <c r="F23" s="15"/>
      <c r="G23" s="16" t="str">
        <f>IF(F23=-3,1,IF(F23&lt;&gt;-3,"√"))</f>
        <v>√</v>
      </c>
      <c r="H23" s="16" t="str">
        <f t="shared" si="1"/>
        <v/>
      </c>
      <c r="I23" s="14" t="s">
        <v>71</v>
      </c>
      <c r="J23" s="15"/>
      <c r="K23" s="16">
        <f>IF(J23=0,1,IF(J23&lt;&gt;0,"√"))</f>
        <v>1</v>
      </c>
      <c r="L23" s="16" t="str">
        <f t="shared" si="2"/>
        <v/>
      </c>
      <c r="M23" s="14" t="s">
        <v>77</v>
      </c>
      <c r="N23" s="15"/>
      <c r="O23" s="16" t="str">
        <f>IF(N23=6,1,IF(N23&lt;&gt;6,"√"))</f>
        <v>√</v>
      </c>
      <c r="P23" s="16" t="str">
        <f t="shared" si="3"/>
        <v/>
      </c>
      <c r="Q23" s="3"/>
    </row>
    <row r="24" spans="1:17" ht="18" customHeight="1">
      <c r="A24" s="14" t="s">
        <v>19</v>
      </c>
      <c r="B24" s="15"/>
      <c r="C24" s="16" t="str">
        <f>IF(B24=-6,1,IF(B24&lt;&gt;-6,"√"))</f>
        <v>√</v>
      </c>
      <c r="D24" s="16" t="str">
        <f t="shared" si="0"/>
        <v/>
      </c>
      <c r="E24" s="14" t="s">
        <v>46</v>
      </c>
      <c r="F24" s="15"/>
      <c r="G24" s="16" t="str">
        <f>IF(F24=3,1,IF(F24&lt;&gt;3,"√"))</f>
        <v>√</v>
      </c>
      <c r="H24" s="16" t="str">
        <f t="shared" si="1"/>
        <v/>
      </c>
      <c r="I24" s="14" t="s">
        <v>72</v>
      </c>
      <c r="J24" s="15"/>
      <c r="K24" s="16" t="str">
        <f>IF(J24=-2,1,IF(J24&lt;&gt;-2,"√"))</f>
        <v>√</v>
      </c>
      <c r="L24" s="16" t="str">
        <f t="shared" si="2"/>
        <v/>
      </c>
      <c r="M24" s="14" t="s">
        <v>78</v>
      </c>
      <c r="N24" s="15"/>
      <c r="O24" s="16" t="str">
        <f>IF(N24=10,1,IF(N24&lt;&gt;10,"√"))</f>
        <v>√</v>
      </c>
      <c r="P24" s="16" t="str">
        <f t="shared" si="3"/>
        <v/>
      </c>
      <c r="Q24" s="3"/>
    </row>
    <row r="25" spans="1:17" ht="18" customHeight="1">
      <c r="A25" s="14" t="s">
        <v>20</v>
      </c>
      <c r="B25" s="15"/>
      <c r="C25" s="16" t="str">
        <f>IF(B25=2,1,IF(B25&lt;&gt;2,"√"))</f>
        <v>√</v>
      </c>
      <c r="D25" s="16" t="str">
        <f t="shared" si="0"/>
        <v/>
      </c>
      <c r="E25" s="14" t="s">
        <v>47</v>
      </c>
      <c r="F25" s="15"/>
      <c r="G25" s="16" t="str">
        <f>IF(F25=-2,1,IF(F25&lt;&gt;-2,"√"))</f>
        <v>√</v>
      </c>
      <c r="H25" s="16" t="str">
        <f t="shared" si="1"/>
        <v/>
      </c>
      <c r="I25" s="14" t="s">
        <v>73</v>
      </c>
      <c r="J25" s="15"/>
      <c r="K25" s="16" t="str">
        <f>IF(J25=-1,1,IF(J25&lt;&gt;-1,"√"))</f>
        <v>√</v>
      </c>
      <c r="L25" s="16" t="str">
        <f t="shared" si="2"/>
        <v/>
      </c>
      <c r="M25" s="14" t="s">
        <v>79</v>
      </c>
      <c r="N25" s="15"/>
      <c r="O25" s="16" t="str">
        <f>IF(N25=-5,1,IF(N25&lt;&gt;-5,"√"))</f>
        <v>√</v>
      </c>
      <c r="P25" s="16" t="str">
        <f t="shared" si="3"/>
        <v/>
      </c>
      <c r="Q25" s="3"/>
    </row>
    <row r="26" spans="1:17" ht="18" customHeight="1">
      <c r="A26" s="14" t="s">
        <v>21</v>
      </c>
      <c r="B26" s="15"/>
      <c r="C26" s="16" t="str">
        <f>IF(B26=-1,1,IF(B26&lt;&gt;-1,"√"))</f>
        <v>√</v>
      </c>
      <c r="D26" s="16" t="str">
        <f t="shared" si="0"/>
        <v/>
      </c>
      <c r="E26" s="14" t="s">
        <v>48</v>
      </c>
      <c r="F26" s="15"/>
      <c r="G26" s="16" t="str">
        <f>IF(F26=-4,1,IF(F26&lt;&gt;-4,"√"))</f>
        <v>√</v>
      </c>
      <c r="H26" s="16" t="str">
        <f t="shared" si="1"/>
        <v/>
      </c>
      <c r="I26" s="14" t="s">
        <v>74</v>
      </c>
      <c r="J26" s="15"/>
      <c r="K26" s="16" t="str">
        <f>IF(J26=-1,1,IF(J26&lt;&gt;-1,"√"))</f>
        <v>√</v>
      </c>
      <c r="L26" s="16" t="str">
        <f t="shared" si="2"/>
        <v/>
      </c>
      <c r="M26" s="14" t="s">
        <v>39</v>
      </c>
      <c r="N26" s="15"/>
      <c r="O26" s="16" t="str">
        <f>IF(N26=-7,1,IF(N26&lt;&gt;-7,"√"))</f>
        <v>√</v>
      </c>
      <c r="P26" s="16" t="str">
        <f t="shared" si="3"/>
        <v/>
      </c>
      <c r="Q26" s="3"/>
    </row>
    <row r="27" spans="1:17" ht="15.95" hidden="1" customHeight="1">
      <c r="A27" s="6"/>
      <c r="B27" s="7">
        <f>COUNTBLANK(B7:B26)</f>
        <v>20</v>
      </c>
      <c r="C27" s="5">
        <f>SUM(C7:C26)</f>
        <v>0</v>
      </c>
      <c r="D27" s="5"/>
      <c r="E27" s="6"/>
      <c r="F27" s="7">
        <f>COUNTBLANK(F7:F26)</f>
        <v>20</v>
      </c>
      <c r="G27" s="5">
        <f>SUM(G7:G26)</f>
        <v>0</v>
      </c>
      <c r="H27" s="5"/>
      <c r="I27" s="6"/>
      <c r="J27" s="7">
        <f>COUNTBLANK(J7:J26)</f>
        <v>20</v>
      </c>
      <c r="K27" s="5">
        <f>SUM(K7:K26)</f>
        <v>2</v>
      </c>
      <c r="L27" s="16" t="str">
        <f t="shared" si="2"/>
        <v/>
      </c>
      <c r="M27" s="29"/>
      <c r="N27" s="7">
        <f>COUNTBLANK(N7:N26)</f>
        <v>20</v>
      </c>
      <c r="O27" s="5">
        <f>SUM(O7:O26)</f>
        <v>0</v>
      </c>
      <c r="P27" s="10"/>
      <c r="Q27" s="3"/>
    </row>
    <row r="28" spans="1:17" ht="15.95" hidden="1" customHeight="1">
      <c r="A28" s="6"/>
      <c r="B28" s="7"/>
      <c r="C28" s="5"/>
      <c r="D28" s="5"/>
      <c r="E28" s="6"/>
      <c r="F28" s="5"/>
      <c r="G28" s="5"/>
      <c r="H28" s="5"/>
      <c r="I28" s="6"/>
      <c r="J28" s="5"/>
      <c r="K28" s="5"/>
      <c r="L28" s="16" t="str">
        <f t="shared" si="2"/>
        <v/>
      </c>
      <c r="M28" s="29"/>
      <c r="N28" s="30"/>
      <c r="O28" s="10"/>
      <c r="P28" s="10"/>
      <c r="Q28" s="3"/>
    </row>
    <row r="29" spans="1:17" ht="18.75" hidden="1">
      <c r="A29" s="4"/>
      <c r="B29" s="19"/>
      <c r="C29" s="20"/>
      <c r="D29" s="21"/>
      <c r="E29" s="25"/>
      <c r="F29" s="20"/>
      <c r="G29" s="20"/>
      <c r="H29" s="20"/>
      <c r="I29" s="4"/>
      <c r="J29" s="3"/>
      <c r="L29" s="16" t="str">
        <f t="shared" si="2"/>
        <v/>
      </c>
      <c r="M29" s="11"/>
      <c r="N29" s="6">
        <f>B27+F27+J27+N27</f>
        <v>80</v>
      </c>
      <c r="O29" s="5">
        <f>C27+G27+K27+O27</f>
        <v>2</v>
      </c>
      <c r="P29" s="10"/>
      <c r="Q29" s="3"/>
    </row>
    <row r="30" spans="1:17" ht="18" customHeight="1">
      <c r="F30" s="20"/>
    </row>
    <row r="31" spans="1:17" ht="18" customHeight="1"/>
    <row r="32" spans="1:17" ht="20.100000000000001" customHeight="1"/>
  </sheetData>
  <sheetProtection password="C40A" sheet="1" objects="1" scenarios="1" selectLockedCells="1"/>
  <mergeCells count="2">
    <mergeCell ref="B1:E1"/>
    <mergeCell ref="I1:J1"/>
  </mergeCells>
  <phoneticPr fontId="0" type="noConversion"/>
  <pageMargins left="0.5" right="0.5" top="0.5" bottom="0.5" header="0.5" footer="0.5"/>
  <pageSetup scale="115" orientation="landscape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Q39"/>
  <sheetViews>
    <sheetView showGridLines="0" showRowColHeaders="0" zoomScaleNormal="100" workbookViewId="0">
      <selection activeCell="B1" sqref="B1:E1"/>
    </sheetView>
  </sheetViews>
  <sheetFormatPr defaultColWidth="11.42578125" defaultRowHeight="12"/>
  <cols>
    <col min="1" max="1" width="16.7109375" style="1" customWidth="1"/>
    <col min="2" max="2" width="7.7109375" style="2" customWidth="1"/>
    <col min="3" max="3" width="2.85546875" hidden="1" customWidth="1"/>
    <col min="4" max="4" width="3.28515625" customWidth="1"/>
    <col min="5" max="5" width="16.7109375" style="1" customWidth="1"/>
    <col min="6" max="6" width="7.7109375" customWidth="1"/>
    <col min="7" max="7" width="2.85546875" hidden="1" customWidth="1"/>
    <col min="8" max="8" width="3.28515625" customWidth="1"/>
    <col min="9" max="9" width="16.7109375" style="1" customWidth="1"/>
    <col min="10" max="10" width="7.7109375" customWidth="1"/>
    <col min="11" max="11" width="3.7109375" hidden="1" customWidth="1"/>
    <col min="12" max="12" width="3.85546875" customWidth="1"/>
    <col min="13" max="13" width="4.7109375" style="1" customWidth="1"/>
    <col min="14" max="14" width="6.85546875" customWidth="1"/>
    <col min="15" max="15" width="3" customWidth="1"/>
  </cols>
  <sheetData>
    <row r="1" spans="1:17" ht="15.75">
      <c r="A1" s="9" t="s">
        <v>0</v>
      </c>
      <c r="B1" s="31"/>
      <c r="C1" s="31"/>
      <c r="D1" s="31"/>
      <c r="E1" s="31"/>
      <c r="F1" s="24" t="s">
        <v>82</v>
      </c>
      <c r="G1" s="8"/>
      <c r="H1" s="23" t="str">
        <f>IF(K36=0,IF(K37&gt;70,IF(K37=81,"Pass 100%",(81-K37)*-1),""),"")</f>
        <v>Pass 100%</v>
      </c>
      <c r="J1" s="9" t="s">
        <v>81</v>
      </c>
      <c r="K1" s="10"/>
      <c r="L1" s="10"/>
      <c r="M1" s="11"/>
      <c r="N1" s="10"/>
      <c r="O1" s="10"/>
      <c r="P1" s="10"/>
      <c r="Q1" s="3"/>
    </row>
    <row r="2" spans="1:17" ht="18">
      <c r="A2" s="11"/>
      <c r="B2" s="12"/>
      <c r="C2" s="10"/>
      <c r="D2" s="10"/>
      <c r="E2" s="11"/>
      <c r="F2" s="13"/>
      <c r="G2" s="10"/>
      <c r="H2" s="10"/>
      <c r="I2" s="11"/>
      <c r="J2" s="10"/>
      <c r="K2" s="10"/>
      <c r="L2" s="10"/>
      <c r="M2" s="11"/>
      <c r="N2" s="10"/>
      <c r="O2" s="10"/>
      <c r="P2" s="10"/>
      <c r="Q2" s="3"/>
    </row>
    <row r="3" spans="1:17" ht="18">
      <c r="A3" s="11"/>
      <c r="B3" s="12"/>
      <c r="C3" s="10"/>
      <c r="D3" s="10"/>
      <c r="E3" s="11"/>
      <c r="F3" s="13"/>
      <c r="G3" s="10"/>
      <c r="H3" s="10"/>
      <c r="I3" s="11"/>
      <c r="J3" s="10"/>
      <c r="K3" s="10"/>
      <c r="L3" s="10"/>
      <c r="M3" s="11"/>
      <c r="N3" s="10"/>
      <c r="O3" s="10"/>
      <c r="P3" s="10"/>
      <c r="Q3" s="3"/>
    </row>
    <row r="4" spans="1:17" ht="18">
      <c r="A4" s="11"/>
      <c r="B4" s="12"/>
      <c r="C4" s="10"/>
      <c r="D4" s="10"/>
      <c r="E4" s="11"/>
      <c r="F4" s="13"/>
      <c r="G4" s="10"/>
      <c r="H4" s="10"/>
      <c r="I4" s="11"/>
      <c r="J4" s="10"/>
      <c r="K4" s="10"/>
      <c r="L4" s="10"/>
      <c r="M4" s="11"/>
      <c r="N4" s="10"/>
      <c r="O4" s="10"/>
      <c r="P4" s="10"/>
      <c r="Q4" s="3"/>
    </row>
    <row r="5" spans="1:17">
      <c r="A5" s="11"/>
      <c r="B5" s="12"/>
      <c r="C5" s="10"/>
      <c r="D5" s="10"/>
      <c r="E5" s="22" t="s">
        <v>1</v>
      </c>
      <c r="G5" s="10"/>
      <c r="H5" s="10"/>
      <c r="I5" s="11"/>
      <c r="J5" s="10"/>
      <c r="K5" s="10"/>
      <c r="L5" s="10"/>
      <c r="M5" s="11"/>
      <c r="N5" s="10"/>
      <c r="O5" s="10"/>
      <c r="P5" s="10"/>
      <c r="Q5" s="3"/>
    </row>
    <row r="6" spans="1:17">
      <c r="A6" s="11"/>
      <c r="B6" s="12"/>
      <c r="C6" s="10"/>
      <c r="D6" s="10"/>
      <c r="E6" s="11"/>
      <c r="G6" s="10"/>
      <c r="H6" s="10"/>
      <c r="I6" s="11"/>
      <c r="J6" s="10"/>
      <c r="K6" s="10"/>
      <c r="L6" s="10"/>
      <c r="M6" s="11"/>
      <c r="N6" s="10"/>
      <c r="O6" s="10"/>
      <c r="P6" s="10"/>
      <c r="Q6" s="3"/>
    </row>
    <row r="7" spans="1:17" ht="18" customHeight="1">
      <c r="A7" s="14" t="s">
        <v>4</v>
      </c>
      <c r="B7" s="15">
        <v>3</v>
      </c>
      <c r="C7" s="16">
        <f>IF(B7=3,1,IF(B7&lt;&gt;3,"√"))</f>
        <v>1</v>
      </c>
      <c r="D7" s="16"/>
      <c r="E7" s="14" t="s">
        <v>29</v>
      </c>
      <c r="F7" s="15">
        <v>5</v>
      </c>
      <c r="G7" s="16">
        <f>IF(F7=5,1,IF(F7&lt;&gt;5,"√"))</f>
        <v>1</v>
      </c>
      <c r="H7" s="16"/>
      <c r="I7" s="14" t="s">
        <v>56</v>
      </c>
      <c r="J7" s="15">
        <v>2</v>
      </c>
      <c r="K7" s="16">
        <f>IF(J7=2,1,IF(J7&lt;&gt;2,"√"))</f>
        <v>1</v>
      </c>
      <c r="L7" s="26"/>
      <c r="M7" s="27"/>
      <c r="N7" s="28"/>
      <c r="O7" s="10"/>
      <c r="P7" s="3"/>
      <c r="Q7" s="3"/>
    </row>
    <row r="8" spans="1:17" ht="18" customHeight="1">
      <c r="A8" s="14" t="s">
        <v>2</v>
      </c>
      <c r="B8" s="15">
        <v>8</v>
      </c>
      <c r="C8" s="16">
        <f>IF(B8=8,1,IF(B8&lt;&gt;8,"√"))</f>
        <v>1</v>
      </c>
      <c r="D8" s="16"/>
      <c r="E8" s="14" t="s">
        <v>30</v>
      </c>
      <c r="F8" s="15">
        <v>11</v>
      </c>
      <c r="G8" s="16">
        <f>IF(F8=11,1,IF(F8&lt;&gt;11,"√"))</f>
        <v>1</v>
      </c>
      <c r="H8" s="16"/>
      <c r="I8" s="14" t="s">
        <v>57</v>
      </c>
      <c r="J8" s="15">
        <v>-7</v>
      </c>
      <c r="K8" s="16">
        <f>IF(J8=-7,1,IF(J8&lt;&gt;-7,"√"))</f>
        <v>1</v>
      </c>
      <c r="L8" s="26"/>
      <c r="M8" s="27"/>
      <c r="N8" s="28"/>
      <c r="O8" s="10"/>
      <c r="P8" s="3"/>
      <c r="Q8" s="3"/>
    </row>
    <row r="9" spans="1:17" ht="18" customHeight="1">
      <c r="A9" s="14" t="s">
        <v>3</v>
      </c>
      <c r="B9" s="15">
        <v>3</v>
      </c>
      <c r="C9" s="16">
        <f>IF(B9=3,1,IF(B9&lt;&gt;3,"√"))</f>
        <v>1</v>
      </c>
      <c r="D9" s="16"/>
      <c r="E9" s="14" t="s">
        <v>31</v>
      </c>
      <c r="F9" s="15">
        <v>-7</v>
      </c>
      <c r="G9" s="16">
        <f>IF(F9=-7,1,IF(F9&lt;&gt;-7,"√"))</f>
        <v>1</v>
      </c>
      <c r="H9" s="16"/>
      <c r="I9" s="14" t="s">
        <v>58</v>
      </c>
      <c r="J9" s="15">
        <v>-4</v>
      </c>
      <c r="K9" s="16">
        <f>IF(J9=-4,1,IF(J9&lt;&gt;-4,"√"))</f>
        <v>1</v>
      </c>
      <c r="L9" s="26"/>
      <c r="M9" s="27"/>
      <c r="N9" s="28"/>
      <c r="O9" s="10"/>
      <c r="P9" s="3"/>
      <c r="Q9" s="3"/>
    </row>
    <row r="10" spans="1:17" ht="18" customHeight="1">
      <c r="A10" s="14" t="s">
        <v>5</v>
      </c>
      <c r="B10" s="15">
        <v>-5</v>
      </c>
      <c r="C10" s="16">
        <f>IF(B10=-5,1,IF(B10&lt;&gt;-5,"√"))</f>
        <v>1</v>
      </c>
      <c r="D10" s="16"/>
      <c r="E10" s="14" t="s">
        <v>32</v>
      </c>
      <c r="F10" s="15">
        <v>8</v>
      </c>
      <c r="G10" s="16">
        <f>IF(F10=8,1,IF(F10&lt;&gt;8,"√"))</f>
        <v>1</v>
      </c>
      <c r="H10" s="16"/>
      <c r="I10" s="14" t="s">
        <v>59</v>
      </c>
      <c r="J10" s="15">
        <v>-4</v>
      </c>
      <c r="K10" s="16">
        <f>IF(J10=-4,1,IF(J10&lt;&gt;-4,"√"))</f>
        <v>1</v>
      </c>
      <c r="L10" s="26"/>
      <c r="M10" s="27"/>
      <c r="N10" s="28"/>
      <c r="O10" s="10"/>
      <c r="P10" s="3"/>
      <c r="Q10" s="3"/>
    </row>
    <row r="11" spans="1:17" ht="18" customHeight="1">
      <c r="A11" s="14" t="s">
        <v>6</v>
      </c>
      <c r="B11" s="15">
        <v>2</v>
      </c>
      <c r="C11" s="16">
        <f>IF(B11=2,1,IF(B11&lt;&gt;2,"√"))</f>
        <v>1</v>
      </c>
      <c r="D11" s="16"/>
      <c r="E11" s="14" t="s">
        <v>33</v>
      </c>
      <c r="F11" s="15">
        <v>-3</v>
      </c>
      <c r="G11" s="16">
        <f>IF(F11=-3,1,IF(F11&lt;&gt;-3,"√"))</f>
        <v>1</v>
      </c>
      <c r="H11" s="16"/>
      <c r="I11" s="14" t="s">
        <v>34</v>
      </c>
      <c r="J11" s="15">
        <v>-2</v>
      </c>
      <c r="K11" s="16">
        <f>IF(J11=-2,1,IF(J11&lt;&gt;-2,"√"))</f>
        <v>1</v>
      </c>
      <c r="L11" s="26"/>
      <c r="M11" s="27"/>
      <c r="N11" s="28"/>
      <c r="O11" s="10"/>
      <c r="P11" s="3"/>
      <c r="Q11" s="3"/>
    </row>
    <row r="12" spans="1:17" ht="18" customHeight="1">
      <c r="A12" s="14" t="s">
        <v>7</v>
      </c>
      <c r="B12" s="15">
        <v>4</v>
      </c>
      <c r="C12" s="16">
        <f>IF(B12=4,1,IF(B12&lt;&gt;4,"√"))</f>
        <v>1</v>
      </c>
      <c r="D12" s="16"/>
      <c r="E12" s="14" t="s">
        <v>34</v>
      </c>
      <c r="F12" s="15">
        <v>-2</v>
      </c>
      <c r="G12" s="16">
        <f>IF(F12=-2,1,IF(F12&lt;&gt;-2,"√"))</f>
        <v>1</v>
      </c>
      <c r="H12" s="16"/>
      <c r="I12" s="14" t="s">
        <v>60</v>
      </c>
      <c r="J12" s="15">
        <v>5</v>
      </c>
      <c r="K12" s="16">
        <f>IF(J12=5,1,IF(J12&lt;&gt;5,"√"))</f>
        <v>1</v>
      </c>
      <c r="L12" s="26"/>
      <c r="M12" s="27"/>
      <c r="N12" s="28"/>
      <c r="O12" s="10"/>
      <c r="P12" s="3"/>
      <c r="Q12" s="3"/>
    </row>
    <row r="13" spans="1:17" ht="18" customHeight="1">
      <c r="A13" s="14" t="s">
        <v>8</v>
      </c>
      <c r="B13" s="15">
        <v>-2</v>
      </c>
      <c r="C13" s="16">
        <f>IF(B13=-2,1,IF(B13&lt;&gt;-2,"√"))</f>
        <v>1</v>
      </c>
      <c r="D13" s="16"/>
      <c r="E13" s="14" t="s">
        <v>35</v>
      </c>
      <c r="F13" s="15">
        <v>-6</v>
      </c>
      <c r="G13" s="16">
        <f>IF(F13=-6,1,IF(F13&lt;&gt;-6,"√"))</f>
        <v>1</v>
      </c>
      <c r="H13" s="16"/>
      <c r="I13" s="14" t="s">
        <v>61</v>
      </c>
      <c r="J13" s="15">
        <v>-8</v>
      </c>
      <c r="K13" s="16">
        <f>IF(J13=-8,1,IF(J13&lt;&gt;-8,"√"))</f>
        <v>1</v>
      </c>
      <c r="L13" s="26"/>
      <c r="M13" s="27"/>
      <c r="N13" s="28"/>
      <c r="O13" s="10"/>
      <c r="P13" s="3"/>
      <c r="Q13" s="3"/>
    </row>
    <row r="14" spans="1:17" ht="18" customHeight="1">
      <c r="A14" s="14" t="s">
        <v>9</v>
      </c>
      <c r="B14" s="15">
        <v>4</v>
      </c>
      <c r="C14" s="16">
        <f>IF(B14=4,1,IF(B14&lt;&gt;4,"√"))</f>
        <v>1</v>
      </c>
      <c r="D14" s="16"/>
      <c r="E14" s="14" t="s">
        <v>36</v>
      </c>
      <c r="F14" s="15">
        <v>3</v>
      </c>
      <c r="G14" s="16">
        <f>IF(F14=3,1,IF(F14&lt;&gt;3,"√"))</f>
        <v>1</v>
      </c>
      <c r="H14" s="16"/>
      <c r="I14" s="14" t="s">
        <v>62</v>
      </c>
      <c r="J14" s="15">
        <v>-1</v>
      </c>
      <c r="K14" s="16">
        <f>IF(J14=-1,1,IF(J14&lt;&gt;-1,"√"))</f>
        <v>1</v>
      </c>
      <c r="L14" s="26"/>
      <c r="M14" s="27"/>
      <c r="N14" s="28"/>
      <c r="O14" s="10"/>
      <c r="P14" s="3"/>
      <c r="Q14" s="3"/>
    </row>
    <row r="15" spans="1:17" ht="18" customHeight="1">
      <c r="A15" s="14" t="s">
        <v>10</v>
      </c>
      <c r="B15" s="15">
        <v>-5</v>
      </c>
      <c r="C15" s="16">
        <f>IF(B15=-5,1,IF(B15&lt;&gt;-5,"√"))</f>
        <v>1</v>
      </c>
      <c r="D15" s="16"/>
      <c r="E15" s="14" t="s">
        <v>37</v>
      </c>
      <c r="F15" s="15">
        <v>-5</v>
      </c>
      <c r="G15" s="16">
        <f>IF(F15=-5,1,IF(F15&lt;&gt;-5,"√"))</f>
        <v>1</v>
      </c>
      <c r="H15" s="16"/>
      <c r="I15" s="14" t="s">
        <v>63</v>
      </c>
      <c r="J15" s="15">
        <v>5</v>
      </c>
      <c r="K15" s="16">
        <f>IF(J15=5,1,IF(J15&lt;&gt;5,"√"))</f>
        <v>1</v>
      </c>
      <c r="L15" s="26"/>
      <c r="M15" s="27"/>
      <c r="N15" s="28"/>
      <c r="O15" s="10"/>
      <c r="P15" s="3"/>
      <c r="Q15" s="3"/>
    </row>
    <row r="16" spans="1:17" ht="18" customHeight="1">
      <c r="A16" s="14" t="s">
        <v>11</v>
      </c>
      <c r="B16" s="15">
        <v>-2</v>
      </c>
      <c r="C16" s="16">
        <f>IF(B16=-2,1,IF(B16&lt;&gt;-2,"√"))</f>
        <v>1</v>
      </c>
      <c r="D16" s="16"/>
      <c r="E16" s="14" t="s">
        <v>38</v>
      </c>
      <c r="F16" s="15">
        <v>-9</v>
      </c>
      <c r="G16" s="16">
        <f>IF(F16=-9,1,IF(F16&lt;&gt;-9,"√"))</f>
        <v>1</v>
      </c>
      <c r="H16" s="16"/>
      <c r="I16" s="14" t="s">
        <v>64</v>
      </c>
      <c r="J16" s="15">
        <v>0</v>
      </c>
      <c r="K16" s="16">
        <f>IF(J16=0,1,IF(J16&lt;&gt;0,"√"))</f>
        <v>1</v>
      </c>
      <c r="L16" s="26"/>
      <c r="M16" s="27"/>
      <c r="N16" s="28"/>
      <c r="O16" s="10"/>
      <c r="P16" s="3"/>
      <c r="Q16" s="3"/>
    </row>
    <row r="17" spans="1:17" ht="18" customHeight="1">
      <c r="A17" s="14" t="s">
        <v>12</v>
      </c>
      <c r="B17" s="15">
        <v>-2</v>
      </c>
      <c r="C17" s="16">
        <f>IF(B17=-2,1,IF(B17&lt;&gt;-2,"√"))</f>
        <v>1</v>
      </c>
      <c r="D17" s="16"/>
      <c r="E17" s="14" t="s">
        <v>39</v>
      </c>
      <c r="F17" s="15">
        <v>-7</v>
      </c>
      <c r="G17" s="16">
        <f>IF(F17=-7,1,IF(F17&lt;&gt;-7,"√"))</f>
        <v>1</v>
      </c>
      <c r="H17" s="16"/>
      <c r="I17" s="14" t="s">
        <v>65</v>
      </c>
      <c r="J17" s="15">
        <v>-1</v>
      </c>
      <c r="K17" s="16">
        <f>IF(J17=-1,1,IF(J17&lt;&gt;-1,"√"))</f>
        <v>1</v>
      </c>
      <c r="L17" s="26"/>
      <c r="M17" s="27"/>
      <c r="N17" s="28"/>
      <c r="O17" s="10"/>
      <c r="P17" s="3"/>
      <c r="Q17" s="3"/>
    </row>
    <row r="18" spans="1:17" ht="18" customHeight="1">
      <c r="A18" s="14" t="s">
        <v>13</v>
      </c>
      <c r="B18" s="15">
        <v>-5</v>
      </c>
      <c r="C18" s="16">
        <f>IF(B18=-5,1,IF(B18&lt;&gt;-5,"√"))</f>
        <v>1</v>
      </c>
      <c r="D18" s="16"/>
      <c r="E18" s="14" t="s">
        <v>40</v>
      </c>
      <c r="F18" s="15">
        <v>7</v>
      </c>
      <c r="G18" s="16">
        <f>IF(F18=7,1,IF(F18&lt;&gt;7,"√"))</f>
        <v>1</v>
      </c>
      <c r="H18" s="16"/>
      <c r="I18" s="14" t="s">
        <v>66</v>
      </c>
      <c r="J18" s="15">
        <v>-7</v>
      </c>
      <c r="K18" s="16">
        <f>IF(J18=-7,1,IF(J18&lt;&gt;-7,"√"))</f>
        <v>1</v>
      </c>
      <c r="L18" s="26"/>
      <c r="M18" s="27"/>
      <c r="N18" s="28"/>
      <c r="O18" s="10"/>
      <c r="P18" s="3"/>
      <c r="Q18" s="3"/>
    </row>
    <row r="19" spans="1:17" ht="18" customHeight="1">
      <c r="A19" s="14" t="s">
        <v>14</v>
      </c>
      <c r="B19" s="15">
        <v>-4</v>
      </c>
      <c r="C19" s="16">
        <f>IF(B19=-4,1,IF(B19&lt;&gt;-4,"√"))</f>
        <v>1</v>
      </c>
      <c r="D19" s="16"/>
      <c r="E19" s="17" t="s">
        <v>41</v>
      </c>
      <c r="F19" s="15">
        <v>-1</v>
      </c>
      <c r="G19" s="16">
        <f>IF(F19=-1,1,IF(F19&lt;&gt;-1,"√"))</f>
        <v>1</v>
      </c>
      <c r="H19" s="16"/>
      <c r="I19" s="14" t="s">
        <v>67</v>
      </c>
      <c r="J19" s="15">
        <v>-6</v>
      </c>
      <c r="K19" s="16">
        <f>IF(J19=-6,1,IF(J19&lt;&gt;-6,"√"))</f>
        <v>1</v>
      </c>
      <c r="L19" s="26"/>
      <c r="M19" s="27"/>
      <c r="N19" s="28"/>
      <c r="O19" s="10"/>
      <c r="P19" s="3"/>
      <c r="Q19" s="3"/>
    </row>
    <row r="20" spans="1:17" ht="18" customHeight="1">
      <c r="A20" s="14" t="s">
        <v>15</v>
      </c>
      <c r="B20" s="15">
        <v>-8</v>
      </c>
      <c r="C20" s="16">
        <f>IF(B20=-8,1,IF(B20&lt;&gt;-8,"√"))</f>
        <v>1</v>
      </c>
      <c r="D20" s="16"/>
      <c r="E20" s="14" t="s">
        <v>42</v>
      </c>
      <c r="F20" s="15">
        <v>-3</v>
      </c>
      <c r="G20" s="16">
        <f>IF(F20=-3,1,IF(F20&lt;&gt;-3,"√"))</f>
        <v>1</v>
      </c>
      <c r="H20" s="16"/>
      <c r="I20" s="14" t="s">
        <v>68</v>
      </c>
      <c r="J20" s="15">
        <v>-8</v>
      </c>
      <c r="K20" s="16">
        <f>IF(J20=-8,1,IF(J20&lt;&gt;-8,"√"))</f>
        <v>1</v>
      </c>
      <c r="L20" s="26"/>
      <c r="M20" s="27"/>
      <c r="N20" s="28"/>
      <c r="O20" s="10"/>
      <c r="P20" s="3"/>
      <c r="Q20" s="3"/>
    </row>
    <row r="21" spans="1:17" ht="18" customHeight="1">
      <c r="A21" s="14" t="s">
        <v>16</v>
      </c>
      <c r="B21" s="15">
        <v>4</v>
      </c>
      <c r="C21" s="16">
        <f>IF(B21=4,1,IF(B21&lt;&gt;4,"√"))</f>
        <v>1</v>
      </c>
      <c r="D21" s="16"/>
      <c r="E21" s="14" t="s">
        <v>43</v>
      </c>
      <c r="F21" s="15">
        <v>-6</v>
      </c>
      <c r="G21" s="16">
        <f>IF(F21=-6,1,IF(F21&lt;&gt;-6,"√"))</f>
        <v>1</v>
      </c>
      <c r="H21" s="16"/>
      <c r="I21" s="14" t="s">
        <v>69</v>
      </c>
      <c r="J21" s="15">
        <v>-1</v>
      </c>
      <c r="K21" s="16">
        <f>IF(J21=-1,1,IF(J21&lt;&gt;-1,"√"))</f>
        <v>1</v>
      </c>
      <c r="L21" s="26"/>
      <c r="M21" s="27"/>
      <c r="N21" s="28"/>
      <c r="O21" s="10"/>
      <c r="P21" s="3"/>
      <c r="Q21" s="3"/>
    </row>
    <row r="22" spans="1:17" ht="18" customHeight="1">
      <c r="A22" s="14" t="s">
        <v>17</v>
      </c>
      <c r="B22" s="15">
        <v>-5</v>
      </c>
      <c r="C22" s="16">
        <f>IF(B22=-5,1,IF(B22&lt;&gt;-5,"√"))</f>
        <v>1</v>
      </c>
      <c r="D22" s="16"/>
      <c r="E22" s="14" t="s">
        <v>44</v>
      </c>
      <c r="F22" s="15">
        <v>-1</v>
      </c>
      <c r="G22" s="16">
        <f>IF(F22=-1,1,IF(F22&lt;&gt;-1,"√"))</f>
        <v>1</v>
      </c>
      <c r="H22" s="16"/>
      <c r="I22" s="14" t="s">
        <v>70</v>
      </c>
      <c r="J22" s="15">
        <v>2</v>
      </c>
      <c r="K22" s="16">
        <f>IF(J22=2,1,IF(J22&lt;&gt;2,"√"))</f>
        <v>1</v>
      </c>
      <c r="L22" s="26"/>
      <c r="M22" s="27"/>
      <c r="N22" s="28"/>
      <c r="O22" s="10"/>
      <c r="P22" s="3"/>
      <c r="Q22" s="3"/>
    </row>
    <row r="23" spans="1:17" ht="18" customHeight="1">
      <c r="A23" s="14" t="s">
        <v>18</v>
      </c>
      <c r="B23" s="15">
        <v>-1</v>
      </c>
      <c r="C23" s="16">
        <f>IF(B23=-1,1,IF(B23&lt;&gt;-1,"√"))</f>
        <v>1</v>
      </c>
      <c r="D23" s="16"/>
      <c r="E23" s="14" t="s">
        <v>45</v>
      </c>
      <c r="F23" s="15">
        <v>-3</v>
      </c>
      <c r="G23" s="16">
        <f>IF(F23=-3,1,IF(F23&lt;&gt;-3,"√"))</f>
        <v>1</v>
      </c>
      <c r="H23" s="16"/>
      <c r="I23" s="14" t="s">
        <v>71</v>
      </c>
      <c r="J23" s="15">
        <v>0</v>
      </c>
      <c r="K23" s="16">
        <f>IF(J23=0,1,IF(J23&lt;&gt;0,"√"))</f>
        <v>1</v>
      </c>
      <c r="L23" s="26"/>
      <c r="M23" s="27"/>
      <c r="N23" s="28"/>
      <c r="O23" s="10"/>
      <c r="P23" s="3"/>
      <c r="Q23" s="3"/>
    </row>
    <row r="24" spans="1:17" ht="18" customHeight="1">
      <c r="A24" s="14" t="s">
        <v>19</v>
      </c>
      <c r="B24" s="15">
        <v>-6</v>
      </c>
      <c r="C24" s="16">
        <f>IF(B24=-6,1,IF(B24&lt;&gt;-6,"√"))</f>
        <v>1</v>
      </c>
      <c r="D24" s="16"/>
      <c r="E24" s="14" t="s">
        <v>46</v>
      </c>
      <c r="F24" s="15">
        <v>3</v>
      </c>
      <c r="G24" s="16">
        <f>IF(F24=3,1,IF(F24&lt;&gt;3,"√"))</f>
        <v>1</v>
      </c>
      <c r="H24" s="16"/>
      <c r="I24" s="14" t="s">
        <v>72</v>
      </c>
      <c r="J24" s="15">
        <v>-2</v>
      </c>
      <c r="K24" s="16">
        <f>IF(J24=-2,1,IF(J24&lt;&gt;-2,"√"))</f>
        <v>1</v>
      </c>
      <c r="L24" s="26"/>
      <c r="M24" s="27"/>
      <c r="N24" s="28"/>
      <c r="O24" s="10"/>
      <c r="P24" s="3"/>
      <c r="Q24" s="3"/>
    </row>
    <row r="25" spans="1:17" ht="18" customHeight="1">
      <c r="A25" s="14" t="s">
        <v>20</v>
      </c>
      <c r="B25" s="15">
        <v>2</v>
      </c>
      <c r="C25" s="16">
        <f>IF(B25=2,1,IF(B25&lt;&gt;2,"√"))</f>
        <v>1</v>
      </c>
      <c r="D25" s="16"/>
      <c r="E25" s="14" t="s">
        <v>47</v>
      </c>
      <c r="F25" s="15">
        <v>-2</v>
      </c>
      <c r="G25" s="16">
        <f>IF(F25=-2,1,IF(F25&lt;&gt;-2,"√"))</f>
        <v>1</v>
      </c>
      <c r="H25" s="16"/>
      <c r="I25" s="14" t="s">
        <v>73</v>
      </c>
      <c r="J25" s="15">
        <v>-1</v>
      </c>
      <c r="K25" s="16">
        <f>IF(J25=-1,1,IF(J25&lt;&gt;-1,"√"))</f>
        <v>1</v>
      </c>
      <c r="L25" s="26"/>
      <c r="M25" s="27"/>
      <c r="N25" s="28"/>
      <c r="O25" s="10"/>
      <c r="P25" s="3"/>
      <c r="Q25" s="3"/>
    </row>
    <row r="26" spans="1:17" ht="18" customHeight="1">
      <c r="A26" s="14" t="s">
        <v>21</v>
      </c>
      <c r="B26" s="15">
        <v>-1</v>
      </c>
      <c r="C26" s="16">
        <f>IF(B26=-1,1,IF(B26&lt;&gt;-1,"√"))</f>
        <v>1</v>
      </c>
      <c r="D26" s="16"/>
      <c r="E26" s="14" t="s">
        <v>48</v>
      </c>
      <c r="F26" s="15">
        <v>-4</v>
      </c>
      <c r="G26" s="16">
        <f>IF(F26=-4,1,IF(F26&lt;&gt;-4,"√"))</f>
        <v>1</v>
      </c>
      <c r="H26" s="16"/>
      <c r="I26" s="14" t="s">
        <v>74</v>
      </c>
      <c r="J26" s="15">
        <v>-1</v>
      </c>
      <c r="K26" s="16">
        <f>IF(J26=-1,1,IF(J26&lt;&gt;-1,"√"))</f>
        <v>1</v>
      </c>
      <c r="L26" s="26"/>
      <c r="M26" s="27"/>
      <c r="N26" s="28"/>
      <c r="O26" s="10"/>
      <c r="P26" s="3"/>
      <c r="Q26" s="3"/>
    </row>
    <row r="27" spans="1:17" ht="18" customHeight="1">
      <c r="A27" s="14" t="s">
        <v>22</v>
      </c>
      <c r="B27" s="15">
        <v>8</v>
      </c>
      <c r="C27" s="16">
        <f>IF(B27=8,1,IF(B27&lt;&gt;8,"√"))</f>
        <v>1</v>
      </c>
      <c r="D27" s="16"/>
      <c r="E27" s="18" t="s">
        <v>49</v>
      </c>
      <c r="F27" s="15">
        <v>5</v>
      </c>
      <c r="G27" s="16">
        <f>IF(F27=5,1,IF(F27&lt;&gt;5,"√"))</f>
        <v>1</v>
      </c>
      <c r="H27" s="16"/>
      <c r="I27" s="14" t="s">
        <v>75</v>
      </c>
      <c r="J27" s="15">
        <v>-2</v>
      </c>
      <c r="K27" s="16">
        <f>IF(J27=-2,1,IF(J27&lt;&gt;-2,"√"))</f>
        <v>1</v>
      </c>
      <c r="L27" s="26"/>
      <c r="M27" s="27"/>
      <c r="N27" s="28"/>
      <c r="O27" s="10"/>
      <c r="P27" s="3"/>
      <c r="Q27" s="3"/>
    </row>
    <row r="28" spans="1:17" ht="18" customHeight="1">
      <c r="A28" s="14" t="s">
        <v>23</v>
      </c>
      <c r="B28" s="15">
        <v>-5</v>
      </c>
      <c r="C28" s="16">
        <f>IF(B28=-5,1,IF(B28&lt;&gt;-5,"√"))</f>
        <v>1</v>
      </c>
      <c r="D28" s="16"/>
      <c r="E28" s="14" t="s">
        <v>50</v>
      </c>
      <c r="F28" s="15">
        <v>1</v>
      </c>
      <c r="G28" s="16">
        <f>IF(F28=1,1,IF(F28&lt;&gt;1,"√"))</f>
        <v>1</v>
      </c>
      <c r="H28" s="16"/>
      <c r="I28" s="14" t="s">
        <v>76</v>
      </c>
      <c r="J28" s="15">
        <v>10</v>
      </c>
      <c r="K28" s="16">
        <f>IF(J28=10,1,IF(J28&lt;&gt;10,"√"))</f>
        <v>1</v>
      </c>
      <c r="L28" s="26"/>
      <c r="M28" s="27"/>
      <c r="N28" s="28"/>
      <c r="O28" s="10"/>
      <c r="P28" s="3"/>
      <c r="Q28" s="3"/>
    </row>
    <row r="29" spans="1:17" ht="18" customHeight="1">
      <c r="A29" s="14" t="s">
        <v>24</v>
      </c>
      <c r="B29" s="15">
        <v>-7</v>
      </c>
      <c r="C29" s="16">
        <f>IF(B29=-7,1,IF(B29&lt;&gt;-7,"√"))</f>
        <v>1</v>
      </c>
      <c r="D29" s="16"/>
      <c r="E29" s="14" t="s">
        <v>51</v>
      </c>
      <c r="F29" s="15">
        <v>-7</v>
      </c>
      <c r="G29" s="16">
        <f>IF(F29=-7,1,IF(F29&lt;&gt;-7,"√"))</f>
        <v>1</v>
      </c>
      <c r="H29" s="16"/>
      <c r="I29" s="14" t="s">
        <v>77</v>
      </c>
      <c r="J29" s="15">
        <v>6</v>
      </c>
      <c r="K29" s="16">
        <f>IF(J29=6,1,IF(J29&lt;&gt;6,"√"))</f>
        <v>1</v>
      </c>
      <c r="L29" s="26"/>
      <c r="M29" s="27"/>
      <c r="N29" s="28"/>
      <c r="O29" s="10"/>
      <c r="P29" s="3"/>
      <c r="Q29" s="3"/>
    </row>
    <row r="30" spans="1:17" ht="18" customHeight="1">
      <c r="A30" s="14" t="s">
        <v>25</v>
      </c>
      <c r="B30" s="15">
        <v>4</v>
      </c>
      <c r="C30" s="16">
        <f>IF(B30=4,1,IF(B30&lt;&gt;4,"√"))</f>
        <v>1</v>
      </c>
      <c r="D30" s="16"/>
      <c r="E30" s="14" t="s">
        <v>52</v>
      </c>
      <c r="F30" s="15">
        <v>-3</v>
      </c>
      <c r="G30" s="16">
        <f>IF(F30=-3,1,IF(F30&lt;&gt;-3,"√"))</f>
        <v>1</v>
      </c>
      <c r="H30" s="16"/>
      <c r="I30" s="14" t="s">
        <v>78</v>
      </c>
      <c r="J30" s="15">
        <v>10</v>
      </c>
      <c r="K30" s="16">
        <f>IF(J30=10,1,IF(J30&lt;&gt;10,"√"))</f>
        <v>1</v>
      </c>
      <c r="L30" s="26"/>
      <c r="M30" s="27"/>
      <c r="N30" s="28"/>
      <c r="O30" s="10"/>
      <c r="P30" s="3"/>
      <c r="Q30" s="3"/>
    </row>
    <row r="31" spans="1:17" ht="18" customHeight="1">
      <c r="A31" s="14" t="s">
        <v>26</v>
      </c>
      <c r="B31" s="15">
        <v>6</v>
      </c>
      <c r="C31" s="16">
        <f>IF(B31=6,1,IF(B31&lt;&gt;6,"√"))</f>
        <v>1</v>
      </c>
      <c r="D31" s="16"/>
      <c r="E31" s="14" t="s">
        <v>53</v>
      </c>
      <c r="F31" s="15">
        <v>-1</v>
      </c>
      <c r="G31" s="16">
        <f>IF(F31=-1,1,IF(F31&lt;&gt;-1,"√"))</f>
        <v>1</v>
      </c>
      <c r="H31" s="16"/>
      <c r="I31" s="14" t="s">
        <v>79</v>
      </c>
      <c r="J31" s="15">
        <v>-5</v>
      </c>
      <c r="K31" s="16">
        <f>IF(J31=-5,1,IF(J31&lt;&gt;-5,"√"))</f>
        <v>1</v>
      </c>
      <c r="L31" s="26"/>
      <c r="M31" s="27"/>
      <c r="N31" s="28"/>
      <c r="O31" s="10"/>
      <c r="P31" s="3"/>
      <c r="Q31" s="3"/>
    </row>
    <row r="32" spans="1:17" ht="18" customHeight="1">
      <c r="A32" s="14" t="s">
        <v>27</v>
      </c>
      <c r="B32" s="15">
        <v>6</v>
      </c>
      <c r="C32" s="16">
        <f>IF(B32=6,1,IF(B32&lt;&gt;6,"√"))</f>
        <v>1</v>
      </c>
      <c r="D32" s="16"/>
      <c r="E32" s="14" t="s">
        <v>54</v>
      </c>
      <c r="F32" s="15">
        <v>4</v>
      </c>
      <c r="G32" s="16">
        <f>IF(F32=4,1,IF(F32&lt;&gt;4,"√"))</f>
        <v>1</v>
      </c>
      <c r="H32" s="16"/>
      <c r="I32" s="14" t="s">
        <v>39</v>
      </c>
      <c r="J32" s="15">
        <v>-7</v>
      </c>
      <c r="K32" s="16">
        <f>IF(J32=-7,1,IF(J32&lt;&gt;-7,"√"))</f>
        <v>1</v>
      </c>
      <c r="L32" s="26"/>
      <c r="M32" s="27"/>
      <c r="N32" s="28"/>
      <c r="O32" s="10"/>
      <c r="P32" s="3"/>
      <c r="Q32" s="3"/>
    </row>
    <row r="33" spans="1:17" ht="18" customHeight="1">
      <c r="A33" s="14" t="s">
        <v>28</v>
      </c>
      <c r="B33" s="15">
        <v>-6</v>
      </c>
      <c r="C33" s="16">
        <f>IF(B33=-6,1,IF(B33&lt;&gt;-6,"√"))</f>
        <v>1</v>
      </c>
      <c r="D33" s="16"/>
      <c r="E33" s="14" t="s">
        <v>55</v>
      </c>
      <c r="F33" s="15">
        <v>-3</v>
      </c>
      <c r="G33" s="16">
        <f>IF(F33=-3,1,IF(F33&lt;&gt;-3,"√"))</f>
        <v>1</v>
      </c>
      <c r="H33" s="16"/>
      <c r="I33" s="14" t="s">
        <v>80</v>
      </c>
      <c r="J33" s="15">
        <v>9</v>
      </c>
      <c r="K33" s="16">
        <f>IF(J33=9,1,IF(J33&lt;&gt;9,"√"))</f>
        <v>1</v>
      </c>
      <c r="L33" s="26"/>
      <c r="M33" s="27"/>
      <c r="N33" s="28"/>
      <c r="O33" s="10"/>
      <c r="P33" s="3"/>
      <c r="Q33" s="3"/>
    </row>
    <row r="34" spans="1:17" ht="15.95" hidden="1" customHeight="1">
      <c r="A34" s="6"/>
      <c r="B34" s="7">
        <f>COUNTBLANK(B7:B33)</f>
        <v>0</v>
      </c>
      <c r="C34" s="5">
        <f>SUM(C7:C33)</f>
        <v>27</v>
      </c>
      <c r="D34" s="5"/>
      <c r="E34" s="6"/>
      <c r="F34" s="7">
        <f>COUNTBLANK(F7:F33)</f>
        <v>0</v>
      </c>
      <c r="G34" s="5">
        <f>SUM(G7:G33)</f>
        <v>27</v>
      </c>
      <c r="H34" s="5"/>
      <c r="I34" s="6"/>
      <c r="J34" s="7">
        <f>COUNTBLANK(J7:J33)</f>
        <v>0</v>
      </c>
      <c r="K34" s="5">
        <f>SUM(K7:K33)</f>
        <v>27</v>
      </c>
      <c r="L34" s="5"/>
      <c r="O34" s="3"/>
      <c r="P34" s="3"/>
      <c r="Q34" s="3"/>
    </row>
    <row r="35" spans="1:17" ht="15.95" customHeight="1">
      <c r="A35" s="6"/>
      <c r="B35" s="7"/>
      <c r="C35" s="5"/>
      <c r="D35" s="5"/>
      <c r="E35" s="6"/>
      <c r="F35" s="5"/>
      <c r="G35" s="5"/>
      <c r="H35" s="5"/>
      <c r="I35" s="6"/>
      <c r="J35" s="5"/>
      <c r="K35" s="5"/>
      <c r="L35" s="5"/>
      <c r="O35" s="3"/>
      <c r="P35" s="3"/>
      <c r="Q35" s="3"/>
    </row>
    <row r="36" spans="1:17" ht="14.25">
      <c r="A36" s="4"/>
      <c r="B36" s="19"/>
      <c r="C36" s="20"/>
      <c r="D36" s="21"/>
      <c r="E36" s="25"/>
      <c r="F36" s="20"/>
      <c r="G36" s="20"/>
      <c r="H36" s="20"/>
      <c r="I36" s="4"/>
      <c r="J36" s="3"/>
      <c r="K36" s="6">
        <f>B34+F34+J34</f>
        <v>0</v>
      </c>
      <c r="L36" s="3"/>
      <c r="M36" s="4"/>
      <c r="N36" s="3"/>
      <c r="O36" s="3"/>
      <c r="P36" s="3"/>
      <c r="Q36" s="3"/>
    </row>
    <row r="37" spans="1:17" ht="18" customHeight="1">
      <c r="F37" s="20"/>
      <c r="K37" s="5">
        <f>C34+G34+K34</f>
        <v>81</v>
      </c>
    </row>
    <row r="38" spans="1:17" ht="18" customHeight="1"/>
    <row r="39" spans="1:17" ht="20.100000000000001" customHeight="1"/>
  </sheetData>
  <sheetProtection password="C40A" sheet="1" objects="1" scenarios="1" selectLockedCells="1"/>
  <mergeCells count="1">
    <mergeCell ref="B1:E1"/>
  </mergeCells>
  <phoneticPr fontId="0" type="noConversion"/>
  <pageMargins left="0.5" right="0.5" top="0.5" bottom="0.5" header="0.5" footer="0.5"/>
  <pageSetup scale="115" orientation="portrait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8B</dc:title>
  <dc:subject>Dividing Integers</dc:subject>
  <dc:creator>Gerald Casper</dc:creator>
  <cp:lastModifiedBy>Gerald Casper</cp:lastModifiedBy>
  <cp:lastPrinted>2007-10-03T16:17:16Z</cp:lastPrinted>
  <dcterms:created xsi:type="dcterms:W3CDTF">1999-11-30T18:46:32Z</dcterms:created>
  <dcterms:modified xsi:type="dcterms:W3CDTF">2014-10-17T23:05:13Z</dcterms:modified>
</cp:coreProperties>
</file>